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47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<sst xmlns="http://schemas.openxmlformats.org/spreadsheetml/2006/main" count="332">
  <si>
    <t>附件1：</t>
  </si>
  <si>
    <t>2018年度部门预算公开</t>
  </si>
  <si>
    <t>部门预算公开说明范本及附表</t>
  </si>
  <si>
    <t>1、</t>
  </si>
  <si>
    <t>附表3：2018年度茶地镇人民政府部门预算说明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</si>
  <si>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</si>
  <si>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</si>
  <si>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</si>
  <si>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</si>
  <si>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</si>
  <si>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</si>
  <si>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</si>
  <si>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</si>
  <si>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</si>
  <si>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</si>
  <si>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</si>
  <si>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</si>
  <si>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</si>
  <si>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</si>
  <si>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</si>
  <si>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</si>
  <si>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</si>
  <si>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</si>
  <si>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</si>
  <si>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</si>
  <si>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</si>
  <si>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</si>
  <si>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</si>
  <si>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</si>
  <si>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</si>
  <si>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</si>
  <si>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</si>
  <si>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</si>
  <si>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</si>
  <si>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</si>
  <si>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</si>
  <si>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</si>
  <si>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</si>
  <si>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</si>
  <si>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</si>
  <si>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</si>
  <si>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</si>
  <si>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</si>
  <si>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</si>
  <si>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</si>
  <si>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</si>
  <si>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</si>
  <si>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</si>
  <si>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</si>
  <si>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</si>
  <si>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</si>
  <si>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</si>
  <si>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</si>
  <si>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</si>
  <si>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</si>
  <si>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上杭县茶地镇人民政府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</si>
  <si>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</si>
  <si>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</si>
  <si>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</si>
  <si>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</si>
  <si>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</si>
  <si>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</si>
  <si>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</si>
  <si>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</si>
  <si>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</si>
  <si>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 xml:space="preserve">  行政运行</t>
  </si>
  <si>
    <t xml:space="preserve">  其他医疗卫生与计划生育管理事务支出</t>
  </si>
  <si>
    <t xml:space="preserve">  对村民委员会和村党支部的补助</t>
  </si>
  <si>
    <t xml:space="preserve">  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</si>
  <si>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</si>
  <si>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</si>
  <si>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</si>
  <si>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</si>
  <si>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</si>
  <si>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</si>
  <si>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</si>
  <si>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</si>
  <si>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</si>
  <si>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</si>
  <si>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201</t>
  </si>
  <si>
    <t>一般公共服务支出</t>
  </si>
  <si>
    <t>20103</t>
  </si>
  <si>
    <t>政府办公厅（室）及相关机构事务</t>
  </si>
  <si>
    <t>2010301</t>
  </si>
  <si>
    <t>2010399</t>
  </si>
  <si>
    <t xml:space="preserve">  其他政府办公厅（室）及相关机构事务支出</t>
  </si>
  <si>
    <t>20106</t>
  </si>
  <si>
    <t>财政事务</t>
  </si>
  <si>
    <t>2010601</t>
  </si>
  <si>
    <t>210</t>
  </si>
  <si>
    <t>医疗卫生与计划生育支出</t>
  </si>
  <si>
    <t>21001</t>
  </si>
  <si>
    <t>医疗卫生与计划生育管理事务</t>
  </si>
  <si>
    <t>2100101</t>
  </si>
  <si>
    <t>2100199</t>
  </si>
  <si>
    <t>213</t>
  </si>
  <si>
    <t>农林水支出</t>
  </si>
  <si>
    <t>21301</t>
  </si>
  <si>
    <t>农业</t>
  </si>
  <si>
    <t>2130101</t>
  </si>
  <si>
    <t>2130199</t>
  </si>
  <si>
    <t xml:space="preserve">  其他农业支出</t>
  </si>
  <si>
    <t>21303</t>
  </si>
  <si>
    <t>水利</t>
  </si>
  <si>
    <t>2130301</t>
  </si>
  <si>
    <t>21307</t>
  </si>
  <si>
    <t>农村综合改革</t>
  </si>
  <si>
    <t>2130705</t>
  </si>
  <si>
    <t>2130799</t>
  </si>
  <si>
    <t xml:space="preserve">  其他农村综合改革支出</t>
  </si>
  <si>
    <t>229</t>
  </si>
  <si>
    <t>其他支出</t>
  </si>
  <si>
    <t>22999</t>
  </si>
  <si>
    <t>2299901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</si>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</sst>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\$#,##0;\(\$#,##0\)"/>
    <numFmt numFmtId="178" formatCode="_-\¥* #,##0_-;\-\¥* #,##0_-;_-\¥* &quot;-&quot;_-;_-@_-"/>
    <numFmt numFmtId="179" formatCode="_ \¥* #,##0.00_ ;_ \¥* \-#,##0.00_ ;_ \¥* &quot;-&quot;??_ ;_ @_ "/>
    <numFmt numFmtId="180" formatCode="* #,##0.0;* \-#,##0.0;* &quot;&quot;??;@"/>
    <numFmt numFmtId="181" formatCode="_-&quot;$&quot;* #,##0_-;\-&quot;$&quot;* #,##0_-;_-&quot;$&quot;* &quot;-&quot;_-;_-@_-"/>
    <numFmt numFmtId="182" formatCode="#,##0.000_ "/>
    <numFmt numFmtId="183" formatCode="#,##0;\(#,##0\)"/>
    <numFmt numFmtId="184" formatCode="_-* #,##0.0000_-;\-* #,##0.0000_-;_-* &quot;-&quot;??_-;_-@_-"/>
    <numFmt numFmtId="185" formatCode="#,##0.0"/>
    <numFmt numFmtId="186" formatCode="_(* #,##0.00_);_(* \(#,##0.00\);_(* &quot;-&quot;??_);_(@_)"/>
    <numFmt numFmtId="187" formatCode="_-* #,##0.00_-;\-* #,##0.00_-;_-* &quot;-&quot;??_-;_-@_-"/>
    <numFmt numFmtId="188" formatCode="0.00_ "/>
    <numFmt numFmtId="189" formatCode="\$#,##0.00;\(\$#,##0.00\)"/>
    <numFmt numFmtId="190" formatCode="0.0"/>
    <numFmt numFmtId="191" formatCode="_-* #,##0_-;\-* #,##0_-;_-* &quot;-&quot;_-;_-@_-"/>
    <numFmt numFmtId="192" formatCode="#,##0;\-#,##0;&quot;-&quot;"/>
    <numFmt numFmtId="193" formatCode="_(&quot;$&quot;* #,##0.00_);_(&quot;$&quot;* \(#,##0.00\);_(&quot;$&quot;* &quot;-&quot;??_);_(@_)"/>
  </numFmts>
  <fonts count="93">
    <font>
      <sz val="12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indexed="5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42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b/>
      <sz val="18"/>
      <color indexed="56"/>
      <name val="宋体"/>
      <charset val="134"/>
    </font>
    <font>
      <b/>
      <sz val="11"/>
      <color theme="1"/>
      <name val="宋体"/>
      <charset val="0"/>
      <scheme val="minor"/>
    </font>
    <font>
      <sz val="12"/>
      <color indexed="20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indexed="62"/>
      <name val="宋体"/>
      <charset val="134"/>
    </font>
    <font>
      <sz val="11"/>
      <color rgb="FF9C6500"/>
      <name val="宋体"/>
      <charset val="0"/>
      <scheme val="minor"/>
    </font>
    <font>
      <u/>
      <sz val="12"/>
      <color indexed="3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9"/>
      <color indexed="8"/>
      <name val="宋体"/>
      <charset val="134"/>
    </font>
    <font>
      <sz val="10"/>
      <name val="MS Sans Serif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8"/>
      <color indexed="54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name val="奔覆眉"/>
      <charset val="134"/>
    </font>
    <font>
      <sz val="12"/>
      <name val="Courier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1" fillId="0" borderId="0"/>
    <xf numFmtId="0" fontId="32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5" borderId="12" applyNumberFormat="0" applyAlignment="0" applyProtection="0">
      <alignment vertical="center"/>
    </xf>
    <xf numFmtId="0" fontId="1" fillId="0" borderId="0"/>
    <xf numFmtId="0" fontId="1" fillId="0" borderId="0"/>
    <xf numFmtId="44" fontId="31" fillId="0" borderId="0" applyFont="0" applyFill="0" applyBorder="0" applyAlignment="0" applyProtection="0">
      <alignment vertical="center"/>
    </xf>
    <xf numFmtId="0" fontId="1" fillId="0" borderId="0"/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22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1" fillId="0" borderId="0"/>
    <xf numFmtId="43" fontId="3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22" borderId="0" applyNumberFormat="0" applyBorder="0" applyAlignment="0" applyProtection="0">
      <alignment vertical="center"/>
    </xf>
    <xf numFmtId="0" fontId="31" fillId="10" borderId="13" applyNumberFormat="0" applyFont="0" applyAlignment="0" applyProtection="0">
      <alignment vertical="center"/>
    </xf>
    <xf numFmtId="0" fontId="1" fillId="0" borderId="0"/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0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8" fillId="2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51" fillId="0" borderId="2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" fillId="0" borderId="0"/>
    <xf numFmtId="0" fontId="53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1" fillId="0" borderId="0"/>
    <xf numFmtId="0" fontId="30" fillId="6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0" fillId="36" borderId="0" applyNumberFormat="0" applyBorder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3" fillId="14" borderId="1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1" fillId="0" borderId="0"/>
    <xf numFmtId="0" fontId="41" fillId="14" borderId="12" applyNumberFormat="0" applyAlignment="0" applyProtection="0">
      <alignment vertical="center"/>
    </xf>
    <xf numFmtId="0" fontId="1" fillId="0" borderId="0"/>
    <xf numFmtId="0" fontId="34" fillId="18" borderId="15" applyNumberFormat="0" applyAlignment="0" applyProtection="0">
      <alignment vertical="center"/>
    </xf>
    <xf numFmtId="0" fontId="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62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4" fillId="4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0" borderId="0"/>
    <xf numFmtId="0" fontId="32" fillId="5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2" fillId="3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" fillId="0" borderId="0"/>
    <xf numFmtId="0" fontId="32" fillId="5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49" fillId="23" borderId="0" applyNumberFormat="0" applyBorder="0" applyAlignment="0" applyProtection="0">
      <alignment vertical="center"/>
    </xf>
    <xf numFmtId="0" fontId="1" fillId="0" borderId="0"/>
    <xf numFmtId="0" fontId="67" fillId="24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8" fillId="4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7" fillId="0" borderId="0" applyNumberForma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32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9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0" fillId="28" borderId="16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8" fillId="4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66" fillId="12" borderId="2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8" fillId="4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56" fillId="0" borderId="0"/>
    <xf numFmtId="0" fontId="1" fillId="0" borderId="0">
      <alignment vertical="center"/>
    </xf>
    <xf numFmtId="0" fontId="70" fillId="28" borderId="16" applyNumberFormat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4" borderId="0" applyNumberFormat="0" applyBorder="0" applyAlignment="0" applyProtection="0">
      <alignment vertical="center"/>
    </xf>
    <xf numFmtId="0" fontId="68" fillId="0" borderId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 applyNumberFormat="0" applyFill="0" applyBorder="0" applyAlignment="0" applyProtection="0">
      <alignment vertical="center"/>
    </xf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4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13" fillId="25" borderId="0" applyNumberFormat="0" applyBorder="0" applyAlignment="0" applyProtection="0">
      <alignment vertical="center"/>
    </xf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/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9" fillId="4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/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57" fillId="34" borderId="24" applyNumberFormat="0" applyAlignment="0" applyProtection="0">
      <alignment vertical="center"/>
    </xf>
    <xf numFmtId="0" fontId="1" fillId="0" borderId="0"/>
    <xf numFmtId="0" fontId="38" fillId="2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8" fillId="4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40" fillId="28" borderId="16" applyNumberFormat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" fillId="0" borderId="0"/>
    <xf numFmtId="0" fontId="56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34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184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49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0" fontId="14" fillId="0" borderId="0"/>
    <xf numFmtId="0" fontId="1" fillId="0" borderId="0"/>
    <xf numFmtId="0" fontId="38" fillId="39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/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40" fillId="28" borderId="16" applyNumberFormat="0" applyAlignment="0" applyProtection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/>
    <xf numFmtId="0" fontId="40" fillId="28" borderId="16" applyNumberFormat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0" fillId="0" borderId="1">
      <alignment horizontal="distributed" vertical="center" wrapText="1"/>
    </xf>
    <xf numFmtId="0" fontId="1" fillId="0" borderId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4" fillId="0" borderId="0"/>
    <xf numFmtId="0" fontId="73" fillId="0" borderId="0">
      <alignment horizontal="centerContinuous" vertical="center"/>
    </xf>
    <xf numFmtId="0" fontId="1" fillId="0" borderId="0"/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1">
      <alignment horizontal="distributed" vertical="center" wrapText="1"/>
    </xf>
    <xf numFmtId="0" fontId="1" fillId="0" borderId="0"/>
    <xf numFmtId="0" fontId="1" fillId="37" borderId="26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" fillId="0" borderId="0"/>
    <xf numFmtId="0" fontId="49" fillId="22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56" fillId="0" borderId="0">
      <alignment vertical="center"/>
    </xf>
    <xf numFmtId="0" fontId="1" fillId="0" borderId="0"/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/>
    <xf numFmtId="0" fontId="13" fillId="2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1" fillId="0" borderId="20" applyNumberFormat="0" applyFill="0" applyAlignment="0" applyProtection="0">
      <alignment vertical="center"/>
    </xf>
    <xf numFmtId="0" fontId="1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8" fillId="22" borderId="0" applyNumberFormat="0" applyBorder="0" applyAlignment="0" applyProtection="0">
      <alignment vertical="center"/>
    </xf>
    <xf numFmtId="0" fontId="1" fillId="0" borderId="0"/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1" fillId="0" borderId="20" applyNumberFormat="0" applyFill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3" fillId="25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0" fillId="0" borderId="1">
      <alignment horizontal="distributed" vertical="center" wrapText="1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8" fillId="4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37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3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70" fillId="28" borderId="16" applyNumberFormat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37" borderId="0" applyNumberFormat="0" applyBorder="0" applyAlignment="0" applyProtection="0">
      <alignment vertical="center"/>
    </xf>
    <xf numFmtId="0" fontId="1" fillId="0" borderId="0"/>
    <xf numFmtId="0" fontId="71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9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9" fillId="5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74" fillId="0" borderId="28" applyNumberFormat="0" applyFill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0" fontId="1" fillId="0" borderId="0"/>
    <xf numFmtId="0" fontId="70" fillId="28" borderId="16" applyNumberFormat="0" applyAlignment="0" applyProtection="0">
      <alignment vertical="center"/>
    </xf>
    <xf numFmtId="190" fontId="10" fillId="0" borderId="1">
      <alignment vertical="center"/>
      <protection locked="0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0" fontId="56" fillId="0" borderId="0">
      <alignment vertical="center"/>
    </xf>
    <xf numFmtId="9" fontId="5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40" fillId="28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3" fillId="23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7" fillId="23" borderId="24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75" fillId="0" borderId="29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0" fillId="28" borderId="16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3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38" fillId="4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/>
    <xf numFmtId="0" fontId="38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9" fillId="4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8" fillId="45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2" borderId="0" applyNumberFormat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0" fillId="28" borderId="1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38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51" fillId="0" borderId="20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9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9" fillId="4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28" fillId="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57" fillId="34" borderId="24" applyNumberFormat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9" fillId="1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29" borderId="0" applyNumberFormat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7" fillId="34" borderId="30" applyNumberFormat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78" fillId="0" borderId="0">
      <alignment vertical="center"/>
    </xf>
    <xf numFmtId="0" fontId="38" fillId="43" borderId="0" applyNumberFormat="0" applyBorder="0" applyAlignment="0" applyProtection="0">
      <alignment vertical="center"/>
    </xf>
    <xf numFmtId="0" fontId="1" fillId="0" borderId="0"/>
    <xf numFmtId="0" fontId="38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38" fillId="43" borderId="0" applyNumberFormat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/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72" fillId="0" borderId="0"/>
    <xf numFmtId="0" fontId="5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3" fillId="34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5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66" fillId="12" borderId="2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38" fillId="44" borderId="0" applyNumberFormat="0" applyBorder="0" applyAlignment="0" applyProtection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/>
    <xf numFmtId="0" fontId="49" fillId="57" borderId="0" applyNumberFormat="0" applyBorder="0" applyAlignment="0" applyProtection="0">
      <alignment vertical="center"/>
    </xf>
    <xf numFmtId="0" fontId="1" fillId="0" borderId="0">
      <alignment vertical="center"/>
    </xf>
    <xf numFmtId="0" fontId="80" fillId="0" borderId="28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28" applyNumberFormat="0" applyFill="0" applyAlignment="0" applyProtection="0">
      <alignment vertical="center"/>
    </xf>
    <xf numFmtId="0" fontId="1" fillId="0" borderId="0">
      <alignment vertical="center"/>
    </xf>
    <xf numFmtId="0" fontId="80" fillId="0" borderId="28" applyNumberFormat="0" applyFill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7" fillId="34" borderId="2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" fillId="0" borderId="0"/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38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3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1" fillId="0" borderId="3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190" fontId="10" fillId="0" borderId="1">
      <alignment vertical="center"/>
      <protection locked="0"/>
    </xf>
    <xf numFmtId="0" fontId="13" fillId="9" borderId="0" applyNumberFormat="0" applyBorder="0" applyAlignment="0" applyProtection="0">
      <alignment vertical="center"/>
    </xf>
    <xf numFmtId="0" fontId="56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6" fillId="0" borderId="0">
      <alignment vertical="center"/>
    </xf>
    <xf numFmtId="0" fontId="1" fillId="0" borderId="0"/>
    <xf numFmtId="0" fontId="49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6" fillId="0" borderId="0">
      <alignment vertical="center"/>
    </xf>
    <xf numFmtId="0" fontId="1" fillId="0" borderId="0"/>
    <xf numFmtId="0" fontId="49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6" fillId="0" borderId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6" fillId="0" borderId="0">
      <alignment vertical="center"/>
    </xf>
    <xf numFmtId="0" fontId="56" fillId="0" borderId="0"/>
    <xf numFmtId="0" fontId="13" fillId="9" borderId="0" applyNumberFormat="0" applyBorder="0" applyAlignment="0" applyProtection="0">
      <alignment vertical="center"/>
    </xf>
    <xf numFmtId="0" fontId="1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0" borderId="0">
      <alignment vertical="center"/>
    </xf>
    <xf numFmtId="0" fontId="13" fillId="3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0" borderId="0"/>
    <xf numFmtId="0" fontId="13" fillId="3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37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" fillId="0" borderId="0"/>
    <xf numFmtId="0" fontId="13" fillId="37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3" fillId="0" borderId="0">
      <alignment vertical="center"/>
    </xf>
    <xf numFmtId="0" fontId="13" fillId="37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49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72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6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6" fillId="0" borderId="0"/>
    <xf numFmtId="0" fontId="63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56" fillId="0" borderId="0"/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56" fillId="0" borderId="0"/>
    <xf numFmtId="0" fontId="13" fillId="34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/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/>
    <xf numFmtId="0" fontId="13" fillId="2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56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2" borderId="0" applyNumberFormat="0" applyBorder="0" applyAlignment="0" applyProtection="0">
      <alignment vertical="center"/>
    </xf>
    <xf numFmtId="0" fontId="1" fillId="0" borderId="0"/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0" borderId="0">
      <alignment vertical="center"/>
    </xf>
    <xf numFmtId="1" fontId="2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0" borderId="0"/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6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37" fontId="83" fillId="0" borderId="0">
      <alignment vertical="center"/>
    </xf>
    <xf numFmtId="0" fontId="13" fillId="12" borderId="0" applyNumberFormat="0" applyBorder="0" applyAlignment="0" applyProtection="0">
      <alignment vertical="center"/>
    </xf>
    <xf numFmtId="37" fontId="83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9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189" fontId="84" fillId="0" borderId="0">
      <alignment vertical="center"/>
    </xf>
    <xf numFmtId="0" fontId="57" fillId="34" borderId="24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13" fillId="0" borderId="0"/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85" fillId="0" borderId="0"/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/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51" fillId="0" borderId="2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6" fillId="0" borderId="0"/>
    <xf numFmtId="0" fontId="82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13" fillId="22" borderId="0" applyNumberFormat="0" applyBorder="0" applyAlignment="0" applyProtection="0">
      <alignment vertical="center"/>
    </xf>
    <xf numFmtId="0" fontId="13" fillId="0" borderId="0"/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13" fillId="22" borderId="0" applyNumberFormat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74" fillId="0" borderId="2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56" fillId="0" borderId="0"/>
    <xf numFmtId="0" fontId="74" fillId="0" borderId="2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0" borderId="0"/>
    <xf numFmtId="0" fontId="13" fillId="21" borderId="0" applyNumberFormat="0" applyBorder="0" applyAlignment="0" applyProtection="0">
      <alignment vertical="center"/>
    </xf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13" fillId="29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/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" fillId="0" borderId="0"/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/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86" fillId="0" borderId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/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29" borderId="0" applyNumberFormat="0" applyBorder="0" applyAlignment="0" applyProtection="0">
      <alignment vertical="center"/>
    </xf>
    <xf numFmtId="0" fontId="1" fillId="0" borderId="0"/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0" borderId="0"/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56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3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/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/>
    <xf numFmtId="0" fontId="57" fillId="23" borderId="24" applyNumberFormat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56" fillId="0" borderId="0"/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6" fillId="0" borderId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56" fillId="0" borderId="0"/>
    <xf numFmtId="0" fontId="13" fillId="12" borderId="0" applyNumberFormat="0" applyBorder="0" applyAlignment="0" applyProtection="0">
      <alignment vertical="center"/>
    </xf>
    <xf numFmtId="0" fontId="13" fillId="0" borderId="0"/>
    <xf numFmtId="0" fontId="13" fillId="30" borderId="0" applyNumberFormat="0" applyBorder="0" applyAlignment="0" applyProtection="0">
      <alignment vertical="center"/>
    </xf>
    <xf numFmtId="0" fontId="72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56" fillId="0" borderId="0"/>
    <xf numFmtId="0" fontId="13" fillId="1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56" fillId="0" borderId="0"/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56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6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3" fillId="30" borderId="0" applyNumberFormat="0" applyBorder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13" fillId="0" borderId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3" fillId="30" borderId="0" applyNumberFormat="0" applyBorder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193" fontId="1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0" borderId="0"/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/>
    <xf numFmtId="0" fontId="13" fillId="30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/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3" fillId="0" borderId="0">
      <alignment vertical="center"/>
    </xf>
    <xf numFmtId="0" fontId="49" fillId="44" borderId="0" applyNumberFormat="0" applyBorder="0" applyAlignment="0" applyProtection="0">
      <alignment vertical="center"/>
    </xf>
    <xf numFmtId="192" fontId="85" fillId="0" borderId="0" applyFill="0" applyBorder="0" applyAlignment="0"/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0" borderId="0"/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/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1" fillId="0" borderId="0"/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/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/>
    <xf numFmtId="0" fontId="48" fillId="0" borderId="19" applyNumberFormat="0" applyFill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183" fontId="84" fillId="0" borderId="0"/>
    <xf numFmtId="0" fontId="1" fillId="0" borderId="0">
      <alignment vertical="center"/>
    </xf>
    <xf numFmtId="0" fontId="49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9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22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1" fillId="0" borderId="0"/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9" fillId="2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9" fillId="24" borderId="0" applyNumberFormat="0" applyBorder="0" applyAlignment="0" applyProtection="0">
      <alignment vertical="center"/>
    </xf>
    <xf numFmtId="0" fontId="1" fillId="0" borderId="0"/>
    <xf numFmtId="0" fontId="49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38" fillId="21" borderId="0" applyNumberFormat="0" applyBorder="0" applyAlignment="0" applyProtection="0">
      <alignment vertical="center"/>
    </xf>
    <xf numFmtId="0" fontId="56" fillId="0" borderId="0"/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21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8" fillId="45" borderId="0" applyNumberFormat="0" applyBorder="0" applyAlignment="0" applyProtection="0">
      <alignment vertical="center"/>
    </xf>
    <xf numFmtId="0" fontId="1" fillId="0" borderId="0"/>
    <xf numFmtId="0" fontId="38" fillId="45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8" fillId="45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8" fillId="45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" fillId="0" borderId="0"/>
    <xf numFmtId="0" fontId="38" fillId="4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8" fillId="45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2" fillId="0" borderId="0"/>
    <xf numFmtId="0" fontId="2" fillId="0" borderId="0"/>
    <xf numFmtId="0" fontId="38" fillId="4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68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68" fillId="0" borderId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/>
    <xf numFmtId="2" fontId="88" fillId="0" borderId="0" applyProtection="0"/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38" fillId="4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" fillId="0" borderId="0"/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89" fillId="0" borderId="33" applyNumberFormat="0" applyAlignment="0" applyProtection="0">
      <alignment horizontal="left"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" fillId="0" borderId="0"/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" fillId="0" borderId="0"/>
    <xf numFmtId="0" fontId="38" fillId="1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192" fontId="85" fillId="0" borderId="0" applyFill="0" applyBorder="0" applyAlignment="0">
      <alignment vertical="center"/>
    </xf>
    <xf numFmtId="0" fontId="13" fillId="0" borderId="0">
      <alignment vertical="center"/>
    </xf>
    <xf numFmtId="41" fontId="2" fillId="0" borderId="0" applyFont="0" applyFill="0" applyBorder="0" applyAlignment="0" applyProtection="0"/>
    <xf numFmtId="183" fontId="84" fillId="0" borderId="0">
      <alignment vertical="center"/>
    </xf>
    <xf numFmtId="0" fontId="1" fillId="0" borderId="0">
      <alignment vertical="center"/>
    </xf>
    <xf numFmtId="186" fontId="1" fillId="0" borderId="0" applyFont="0" applyFill="0" applyBorder="0" applyAlignment="0" applyProtection="0">
      <alignment vertical="center"/>
    </xf>
    <xf numFmtId="181" fontId="1" fillId="0" borderId="0" applyFont="0" applyFill="0" applyBorder="0" applyAlignment="0" applyProtection="0">
      <alignment vertical="center"/>
    </xf>
    <xf numFmtId="181" fontId="2" fillId="0" borderId="0" applyFont="0" applyFill="0" applyBorder="0" applyAlignment="0" applyProtection="0"/>
    <xf numFmtId="0" fontId="57" fillId="34" borderId="24" applyNumberFormat="0" applyAlignment="0" applyProtection="0">
      <alignment vertical="center"/>
    </xf>
    <xf numFmtId="189" fontId="84" fillId="0" borderId="0"/>
    <xf numFmtId="0" fontId="57" fillId="23" borderId="24" applyNumberFormat="0" applyAlignment="0" applyProtection="0">
      <alignment vertical="center"/>
    </xf>
    <xf numFmtId="0" fontId="88" fillId="0" borderId="0" applyProtection="0">
      <alignment vertical="center"/>
    </xf>
    <xf numFmtId="0" fontId="88" fillId="0" borderId="0" applyProtection="0"/>
    <xf numFmtId="179" fontId="1" fillId="0" borderId="0" applyFont="0" applyFill="0" applyBorder="0" applyAlignment="0" applyProtection="0"/>
    <xf numFmtId="177" fontId="84" fillId="0" borderId="0">
      <alignment vertical="center"/>
    </xf>
    <xf numFmtId="177" fontId="84" fillId="0" borderId="0"/>
    <xf numFmtId="17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2" fontId="88" fillId="0" borderId="0" applyProtection="0">
      <alignment vertical="center"/>
    </xf>
    <xf numFmtId="0" fontId="89" fillId="0" borderId="33" applyNumberFormat="0" applyAlignment="0" applyProtection="0">
      <alignment horizontal="left" vertical="center"/>
    </xf>
    <xf numFmtId="0" fontId="49" fillId="4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9" fillId="0" borderId="10">
      <alignment horizontal="left" vertical="center"/>
    </xf>
    <xf numFmtId="0" fontId="89" fillId="0" borderId="10">
      <alignment horizontal="left" vertical="center"/>
    </xf>
    <xf numFmtId="0" fontId="86" fillId="0" borderId="0" applyProtection="0"/>
    <xf numFmtId="0" fontId="89" fillId="0" borderId="0" applyProtection="0">
      <alignment vertical="center"/>
    </xf>
    <xf numFmtId="0" fontId="89" fillId="0" borderId="0" applyProtection="0"/>
    <xf numFmtId="0" fontId="90" fillId="0" borderId="0">
      <alignment vertical="center"/>
    </xf>
    <xf numFmtId="0" fontId="1" fillId="0" borderId="0"/>
    <xf numFmtId="0" fontId="88" fillId="0" borderId="34" applyProtection="0">
      <alignment vertical="center"/>
    </xf>
    <xf numFmtId="0" fontId="10" fillId="0" borderId="1">
      <alignment horizontal="distributed" vertical="center" wrapText="1"/>
    </xf>
    <xf numFmtId="0" fontId="55" fillId="0" borderId="22" applyNumberFormat="0" applyFill="0" applyAlignment="0" applyProtection="0">
      <alignment vertical="center"/>
    </xf>
    <xf numFmtId="0" fontId="88" fillId="0" borderId="34" applyProtection="0"/>
    <xf numFmtId="0" fontId="70" fillId="28" borderId="16" applyNumberFormat="0" applyAlignment="0" applyProtection="0">
      <alignment vertical="center"/>
    </xf>
    <xf numFmtId="0" fontId="1" fillId="0" borderId="0"/>
    <xf numFmtId="0" fontId="13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6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90" fontId="10" fillId="0" borderId="1">
      <alignment vertical="center"/>
      <protection locked="0"/>
    </xf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6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8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1" fillId="0" borderId="0"/>
    <xf numFmtId="0" fontId="51" fillId="0" borderId="20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1" fillId="0" borderId="0"/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" fillId="0" borderId="0"/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" fillId="0" borderId="0"/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" fillId="0" borderId="0"/>
    <xf numFmtId="0" fontId="1" fillId="0" borderId="0"/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/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0" fontId="74" fillId="0" borderId="28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1" fillId="0" borderId="0"/>
    <xf numFmtId="0" fontId="80" fillId="0" borderId="28" applyNumberFormat="0" applyFill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8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8" fillId="0" borderId="1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28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8" fillId="0" borderId="19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" fillId="0" borderId="0"/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79" fillId="0" borderId="3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/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37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0" borderId="0"/>
    <xf numFmtId="0" fontId="13" fillId="0" borderId="0"/>
    <xf numFmtId="0" fontId="56" fillId="0" borderId="0"/>
    <xf numFmtId="0" fontId="38" fillId="39" borderId="0" applyNumberFormat="0" applyBorder="0" applyAlignment="0" applyProtection="0">
      <alignment vertical="center"/>
    </xf>
    <xf numFmtId="0" fontId="56" fillId="0" borderId="0"/>
    <xf numFmtId="0" fontId="56" fillId="0" borderId="0"/>
    <xf numFmtId="0" fontId="56" fillId="0" borderId="0"/>
    <xf numFmtId="179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9" fontId="1" fillId="0" borderId="0" applyFont="0" applyFill="0" applyBorder="0" applyAlignment="0" applyProtection="0"/>
    <xf numFmtId="0" fontId="56" fillId="0" borderId="0"/>
    <xf numFmtId="0" fontId="11" fillId="0" borderId="2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5" fillId="0" borderId="0"/>
    <xf numFmtId="0" fontId="71" fillId="0" borderId="0" applyNumberForma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6" fillId="0" borderId="0"/>
    <xf numFmtId="0" fontId="1" fillId="0" borderId="0"/>
    <xf numFmtId="0" fontId="13" fillId="0" borderId="0"/>
    <xf numFmtId="0" fontId="14" fillId="0" borderId="0">
      <alignment vertical="center"/>
    </xf>
    <xf numFmtId="0" fontId="14" fillId="0" borderId="0"/>
    <xf numFmtId="179" fontId="1" fillId="0" borderId="0" applyFont="0" applyFill="0" applyBorder="0" applyAlignment="0" applyProtection="0"/>
    <xf numFmtId="0" fontId="14" fillId="0" borderId="0"/>
    <xf numFmtId="0" fontId="13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70" fillId="28" borderId="16" applyNumberFormat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>
      <alignment vertical="center"/>
    </xf>
    <xf numFmtId="0" fontId="13" fillId="0" borderId="0"/>
    <xf numFmtId="17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56" fillId="0" borderId="0"/>
    <xf numFmtId="0" fontId="13" fillId="0" borderId="0">
      <alignment vertical="center"/>
    </xf>
    <xf numFmtId="0" fontId="56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23" borderId="30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77" fillId="23" borderId="30" applyNumberFormat="0" applyAlignment="0" applyProtection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9" fontId="1" fillId="0" borderId="0" applyFont="0" applyFill="0" applyBorder="0" applyAlignment="0" applyProtection="0">
      <alignment vertical="center"/>
    </xf>
    <xf numFmtId="0" fontId="1" fillId="0" borderId="0"/>
    <xf numFmtId="0" fontId="13" fillId="0" borderId="0"/>
    <xf numFmtId="0" fontId="1" fillId="0" borderId="0"/>
    <xf numFmtId="0" fontId="77" fillId="34" borderId="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1" fillId="0" borderId="27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6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77" fillId="23" borderId="30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0" fillId="28" borderId="16" applyNumberFormat="0" applyAlignment="0" applyProtection="0">
      <alignment vertical="center"/>
    </xf>
    <xf numFmtId="190" fontId="10" fillId="0" borderId="1">
      <alignment vertical="center"/>
      <protection locked="0"/>
    </xf>
    <xf numFmtId="0" fontId="13" fillId="0" borderId="0"/>
    <xf numFmtId="0" fontId="70" fillId="28" borderId="16" applyNumberFormat="0" applyAlignment="0" applyProtection="0">
      <alignment vertical="center"/>
    </xf>
    <xf numFmtId="0" fontId="1" fillId="0" borderId="0"/>
    <xf numFmtId="0" fontId="56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179" fontId="1" fillId="0" borderId="0" applyFont="0" applyFill="0" applyBorder="0" applyAlignment="0" applyProtection="0"/>
    <xf numFmtId="0" fontId="56" fillId="0" borderId="0"/>
    <xf numFmtId="0" fontId="1" fillId="0" borderId="0">
      <alignment vertical="center"/>
    </xf>
    <xf numFmtId="0" fontId="1" fillId="0" borderId="0"/>
    <xf numFmtId="0" fontId="66" fillId="12" borderId="24" applyNumberFormat="0" applyAlignment="0" applyProtection="0">
      <alignment vertical="center"/>
    </xf>
    <xf numFmtId="0" fontId="1" fillId="0" borderId="0">
      <alignment vertical="center"/>
    </xf>
    <xf numFmtId="0" fontId="66" fillId="12" borderId="24" applyNumberFormat="0" applyAlignment="0" applyProtection="0">
      <alignment vertical="center"/>
    </xf>
    <xf numFmtId="0" fontId="56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2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179" fontId="1" fillId="0" borderId="0" applyFont="0" applyFill="0" applyBorder="0" applyAlignment="0" applyProtection="0"/>
    <xf numFmtId="0" fontId="56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56" fillId="0" borderId="0">
      <alignment vertical="center"/>
    </xf>
    <xf numFmtId="179" fontId="1" fillId="0" borderId="0" applyFont="0" applyFill="0" applyBorder="0" applyAlignment="0" applyProtection="0"/>
    <xf numFmtId="0" fontId="56" fillId="0" borderId="0"/>
    <xf numFmtId="0" fontId="56" fillId="0" borderId="0">
      <alignment vertical="center"/>
    </xf>
    <xf numFmtId="0" fontId="13" fillId="0" borderId="0">
      <alignment vertical="center"/>
    </xf>
    <xf numFmtId="0" fontId="56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5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9" fontId="1" fillId="0" borderId="0" applyFont="0" applyFill="0" applyBorder="0" applyAlignment="0" applyProtection="0"/>
    <xf numFmtId="0" fontId="56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" fillId="0" borderId="0"/>
    <xf numFmtId="0" fontId="1" fillId="0" borderId="0">
      <alignment vertical="center"/>
    </xf>
    <xf numFmtId="0" fontId="72" fillId="0" borderId="0">
      <alignment vertical="center"/>
    </xf>
    <xf numFmtId="0" fontId="56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72" fillId="0" borderId="0">
      <alignment vertical="center"/>
    </xf>
    <xf numFmtId="0" fontId="1" fillId="0" borderId="0"/>
    <xf numFmtId="191" fontId="1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1" fillId="0" borderId="0"/>
    <xf numFmtId="0" fontId="71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72" fillId="0" borderId="0">
      <alignment vertical="center"/>
    </xf>
    <xf numFmtId="0" fontId="1" fillId="0" borderId="0">
      <alignment vertical="center"/>
    </xf>
    <xf numFmtId="0" fontId="56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3" fillId="0" borderId="0">
      <alignment vertical="center"/>
    </xf>
    <xf numFmtId="0" fontId="7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0" fillId="28" borderId="16" applyNumberFormat="0" applyAlignment="0" applyProtection="0">
      <alignment vertical="center"/>
    </xf>
    <xf numFmtId="0" fontId="1" fillId="0" borderId="0"/>
    <xf numFmtId="0" fontId="38" fillId="44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0" borderId="0">
      <alignment vertical="center"/>
    </xf>
    <xf numFmtId="0" fontId="13" fillId="0" borderId="0">
      <alignment vertical="center"/>
    </xf>
    <xf numFmtId="0" fontId="56" fillId="0" borderId="0">
      <alignment vertical="center"/>
    </xf>
    <xf numFmtId="17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6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8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179" fontId="1" fillId="0" borderId="0" applyFont="0" applyFill="0" applyBorder="0" applyAlignment="0" applyProtection="0"/>
    <xf numFmtId="0" fontId="1" fillId="0" borderId="0"/>
    <xf numFmtId="17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57" fillId="23" borderId="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79" fontId="1" fillId="0" borderId="0" applyFont="0" applyFill="0" applyBorder="0" applyAlignment="0" applyProtection="0"/>
    <xf numFmtId="0" fontId="11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57" fillId="34" borderId="24" applyNumberFormat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66" fillId="12" borderId="24" applyNumberFormat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66" fillId="12" borderId="24" applyNumberFormat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57" fillId="34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23" borderId="24" applyNumberFormat="0" applyAlignment="0" applyProtection="0">
      <alignment vertical="center"/>
    </xf>
    <xf numFmtId="0" fontId="57" fillId="34" borderId="24" applyNumberFormat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40" fillId="28" borderId="1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70" fillId="28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69" fillId="0" borderId="0">
      <alignment vertical="center"/>
    </xf>
    <xf numFmtId="0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8" fillId="4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8" fillId="4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8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9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7" fillId="34" borderId="3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7" fillId="34" borderId="3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7" fillId="23" borderId="3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7" fillId="34" borderId="30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1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77" fillId="23" borderId="30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66" fillId="12" borderId="24" applyNumberFormat="0" applyAlignment="0" applyProtection="0">
      <alignment vertical="center"/>
    </xf>
    <xf numFmtId="0" fontId="66" fillId="12" borderId="24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92" fillId="0" borderId="0">
      <alignment vertical="center"/>
    </xf>
    <xf numFmtId="0" fontId="92" fillId="0" borderId="0"/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190" fontId="10" fillId="0" borderId="1">
      <alignment vertical="center"/>
      <protection locked="0"/>
    </xf>
    <xf numFmtId="0" fontId="2" fillId="0" borderId="0"/>
    <xf numFmtId="0" fontId="38" fillId="39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3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3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3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3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3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" fillId="37" borderId="26" applyNumberFormat="0" applyFont="0" applyAlignment="0" applyProtection="0">
      <alignment vertical="center"/>
    </xf>
    <xf numFmtId="0" fontId="13" fillId="37" borderId="26" applyNumberFormat="0" applyFont="0" applyAlignment="0" applyProtection="0">
      <alignment vertical="center"/>
    </xf>
  </cellStyleXfs>
  <cellXfs count="142">
    <xf numFmtId="0" fontId="0" fillId="0" borderId="0" xfId="0" applyAlignment="1">
      <alignment vertical="center"/>
    </xf>
    <xf numFmtId="0" fontId="1" fillId="0" borderId="0" xfId="3859" applyFont="1" applyAlignment="1">
      <alignment vertical="center"/>
    </xf>
    <xf numFmtId="0" fontId="2" fillId="0" borderId="0" xfId="3859"/>
    <xf numFmtId="0" fontId="3" fillId="0" borderId="0" xfId="3859" applyFont="1" applyAlignment="1">
      <alignment horizontal="center" vertical="center"/>
    </xf>
    <xf numFmtId="0" fontId="4" fillId="0" borderId="0" xfId="3859" applyFont="1" applyBorder="1" applyAlignment="1">
      <alignment vertical="center"/>
    </xf>
    <xf numFmtId="0" fontId="5" fillId="0" borderId="0" xfId="3859" applyFont="1" applyAlignment="1">
      <alignment horizontal="right" vertical="center"/>
    </xf>
    <xf numFmtId="0" fontId="6" fillId="0" borderId="1" xfId="3859" applyFont="1" applyBorder="1" applyAlignment="1">
      <alignment horizontal="center" vertical="center"/>
    </xf>
    <xf numFmtId="0" fontId="5" fillId="0" borderId="1" xfId="3859" applyFont="1" applyBorder="1" applyAlignment="1">
      <alignment vertical="center"/>
    </xf>
    <xf numFmtId="0" fontId="5" fillId="0" borderId="1" xfId="3859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0" xfId="3298" applyFont="1"/>
    <xf numFmtId="0" fontId="2" fillId="0" borderId="0" xfId="3298"/>
    <xf numFmtId="0" fontId="0" fillId="0" borderId="0" xfId="0">
      <alignment vertical="center"/>
    </xf>
    <xf numFmtId="0" fontId="9" fillId="0" borderId="0" xfId="3469" applyFont="1" applyAlignment="1">
      <alignment horizontal="center" vertical="center"/>
    </xf>
    <xf numFmtId="0" fontId="2" fillId="0" borderId="0" xfId="3298" applyAlignment="1">
      <alignment vertical="center"/>
    </xf>
    <xf numFmtId="0" fontId="10" fillId="0" borderId="0" xfId="2318" applyFont="1" applyBorder="1" applyAlignment="1">
      <alignment horizontal="right" vertical="center"/>
    </xf>
    <xf numFmtId="0" fontId="11" fillId="0" borderId="1" xfId="3431" applyFont="1" applyFill="1" applyBorder="1" applyAlignment="1">
      <alignment horizontal="center" vertical="center" wrapText="1"/>
    </xf>
    <xf numFmtId="0" fontId="11" fillId="0" borderId="1" xfId="3431" applyFont="1" applyFill="1" applyBorder="1" applyAlignment="1">
      <alignment horizontal="center" vertical="center"/>
    </xf>
    <xf numFmtId="0" fontId="11" fillId="0" borderId="1" xfId="3431" applyFont="1" applyFill="1" applyBorder="1" applyAlignment="1">
      <alignment horizontal="right" vertical="center" shrinkToFit="1"/>
    </xf>
    <xf numFmtId="49" fontId="12" fillId="0" borderId="1" xfId="2157" applyNumberFormat="1" applyFont="1" applyBorder="1" applyAlignment="1">
      <alignment vertical="center"/>
    </xf>
    <xf numFmtId="49" fontId="10" fillId="0" borderId="1" xfId="2157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3" fillId="0" borderId="1" xfId="3431" applyFont="1" applyFill="1" applyBorder="1" applyAlignment="1">
      <alignment horizontal="right" vertical="center" shrinkToFit="1"/>
    </xf>
    <xf numFmtId="49" fontId="10" fillId="0" borderId="1" xfId="2157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5" fillId="2" borderId="0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88" fontId="11" fillId="0" borderId="3" xfId="0" applyNumberFormat="1" applyFont="1" applyFill="1" applyBorder="1" applyAlignment="1">
      <alignment horizontal="right" vertical="center"/>
    </xf>
    <xf numFmtId="0" fontId="16" fillId="0" borderId="3" xfId="2161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3727" applyFont="1"/>
    <xf numFmtId="0" fontId="19" fillId="0" borderId="0" xfId="2318" applyFont="1" applyAlignment="1">
      <alignment vertical="center"/>
    </xf>
    <xf numFmtId="0" fontId="3" fillId="0" borderId="0" xfId="3492" applyFont="1" applyAlignment="1">
      <alignment horizontal="center" vertical="center"/>
    </xf>
    <xf numFmtId="0" fontId="1" fillId="0" borderId="0" xfId="2318" applyFont="1" applyBorder="1" applyAlignment="1">
      <alignment vertical="center"/>
    </xf>
    <xf numFmtId="0" fontId="12" fillId="0" borderId="1" xfId="2318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1732" applyFont="1" applyBorder="1" applyAlignment="1">
      <alignment horizontal="center" vertical="center"/>
    </xf>
    <xf numFmtId="0" fontId="10" fillId="0" borderId="1" xfId="3727" applyFont="1" applyBorder="1" applyAlignment="1">
      <alignment horizontal="center"/>
    </xf>
    <xf numFmtId="0" fontId="10" fillId="0" borderId="1" xfId="1732" applyFont="1" applyBorder="1" applyAlignment="1">
      <alignment horizontal="left" vertical="center"/>
    </xf>
    <xf numFmtId="0" fontId="10" fillId="0" borderId="1" xfId="1732" applyFont="1" applyBorder="1" applyAlignment="1">
      <alignment vertical="center"/>
    </xf>
    <xf numFmtId="0" fontId="10" fillId="0" borderId="1" xfId="3804" applyFont="1" applyBorder="1"/>
    <xf numFmtId="49" fontId="10" fillId="0" borderId="1" xfId="1732" applyNumberFormat="1" applyFont="1" applyFill="1" applyBorder="1" applyAlignment="1">
      <alignment horizontal="left" vertical="center"/>
    </xf>
    <xf numFmtId="185" fontId="10" fillId="0" borderId="1" xfId="1732" applyNumberFormat="1" applyFont="1" applyFill="1" applyBorder="1" applyAlignment="1">
      <alignment horizontal="left" vertical="center"/>
    </xf>
    <xf numFmtId="0" fontId="10" fillId="0" borderId="1" xfId="1732" applyFont="1" applyBorder="1"/>
    <xf numFmtId="185" fontId="20" fillId="0" borderId="0" xfId="3798" applyNumberFormat="1" applyFont="1" applyFill="1" applyBorder="1" applyAlignment="1">
      <alignment horizontal="left"/>
    </xf>
    <xf numFmtId="0" fontId="10" fillId="0" borderId="0" xfId="0" applyFont="1">
      <alignment vertical="center"/>
    </xf>
    <xf numFmtId="0" fontId="20" fillId="0" borderId="0" xfId="3798" applyNumberFormat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88" fontId="10" fillId="0" borderId="1" xfId="1732" applyNumberFormat="1" applyFont="1" applyBorder="1" applyAlignment="1">
      <alignment horizontal="center" vertical="center"/>
    </xf>
    <xf numFmtId="188" fontId="10" fillId="0" borderId="1" xfId="3727" applyNumberFormat="1" applyFont="1" applyBorder="1" applyAlignment="1">
      <alignment horizontal="center"/>
    </xf>
    <xf numFmtId="0" fontId="13" fillId="0" borderId="1" xfId="0" applyNumberFormat="1" applyFont="1" applyFill="1" applyBorder="1" applyAlignment="1">
      <alignment horizontal="left" vertical="center" wrapText="1"/>
    </xf>
    <xf numFmtId="188" fontId="10" fillId="0" borderId="1" xfId="3804" applyNumberFormat="1" applyFont="1" applyBorder="1"/>
    <xf numFmtId="0" fontId="1" fillId="0" borderId="1" xfId="0" applyFont="1" applyBorder="1" applyAlignment="1">
      <alignment vertical="center"/>
    </xf>
    <xf numFmtId="185" fontId="7" fillId="0" borderId="0" xfId="3798" applyNumberFormat="1" applyFont="1" applyFill="1" applyBorder="1" applyAlignment="1">
      <alignment horizontal="left"/>
    </xf>
    <xf numFmtId="0" fontId="7" fillId="0" borderId="0" xfId="3798" applyNumberFormat="1" applyFont="1" applyFill="1" applyBorder="1" applyAlignment="1" applyProtection="1">
      <alignment horizontal="left" wrapText="1"/>
    </xf>
    <xf numFmtId="0" fontId="3" fillId="0" borderId="0" xfId="3494" applyFont="1" applyAlignment="1">
      <alignment horizontal="center" vertical="center"/>
    </xf>
    <xf numFmtId="0" fontId="1" fillId="0" borderId="0" xfId="3494" applyFont="1"/>
    <xf numFmtId="0" fontId="14" fillId="0" borderId="0" xfId="3494" applyFont="1" applyAlignment="1">
      <alignment horizontal="right" vertical="center"/>
    </xf>
    <xf numFmtId="0" fontId="12" fillId="0" borderId="1" xfId="3494" applyFont="1" applyBorder="1" applyAlignment="1">
      <alignment horizontal="centerContinuous" vertical="center"/>
    </xf>
    <xf numFmtId="0" fontId="12" fillId="0" borderId="1" xfId="3494" applyFont="1" applyBorder="1" applyAlignment="1">
      <alignment horizontal="center" vertical="center"/>
    </xf>
    <xf numFmtId="0" fontId="10" fillId="0" borderId="1" xfId="3494" applyFont="1" applyBorder="1" applyAlignment="1">
      <alignment vertical="center"/>
    </xf>
    <xf numFmtId="176" fontId="10" fillId="0" borderId="1" xfId="3494" applyNumberFormat="1" applyFont="1" applyFill="1" applyBorder="1" applyAlignment="1">
      <alignment horizontal="right" vertical="center" wrapText="1"/>
    </xf>
    <xf numFmtId="176" fontId="10" fillId="0" borderId="1" xfId="3494" applyNumberFormat="1" applyFont="1" applyFill="1" applyBorder="1" applyAlignment="1">
      <alignment horizontal="right" vertical="center"/>
    </xf>
    <xf numFmtId="4" fontId="10" fillId="0" borderId="1" xfId="3494" applyNumberFormat="1" applyFont="1" applyFill="1" applyBorder="1" applyAlignment="1">
      <alignment horizontal="right" vertical="center" wrapText="1"/>
    </xf>
    <xf numFmtId="0" fontId="10" fillId="0" borderId="1" xfId="3494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76" fontId="11" fillId="0" borderId="7" xfId="0" applyNumberFormat="1" applyFont="1" applyBorder="1" applyAlignment="1">
      <alignment horizontal="center" vertical="center" wrapText="1"/>
    </xf>
    <xf numFmtId="176" fontId="11" fillId="3" borderId="7" xfId="0" applyNumberFormat="1" applyFont="1" applyFill="1" applyBorder="1" applyAlignment="1">
      <alignment horizontal="center" vertical="center" wrapText="1"/>
    </xf>
    <xf numFmtId="0" fontId="10" fillId="0" borderId="1" xfId="3488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righ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right" vertical="center"/>
    </xf>
    <xf numFmtId="0" fontId="11" fillId="0" borderId="1" xfId="0" applyFont="1" applyBorder="1" applyAlignment="1">
      <alignment horizontal="centerContinuous" vertical="center" wrapText="1"/>
    </xf>
    <xf numFmtId="0" fontId="12" fillId="0" borderId="5" xfId="3799" applyNumberFormat="1" applyFont="1" applyFill="1" applyBorder="1" applyAlignment="1" applyProtection="1">
      <alignment horizontal="center" vertical="center" wrapText="1"/>
    </xf>
    <xf numFmtId="0" fontId="12" fillId="0" borderId="7" xfId="3799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3488" applyFont="1"/>
    <xf numFmtId="0" fontId="14" fillId="0" borderId="0" xfId="3488" applyFont="1"/>
    <xf numFmtId="49" fontId="14" fillId="0" borderId="0" xfId="3488" applyNumberFormat="1" applyFont="1" applyFill="1" applyAlignment="1" applyProtection="1">
      <alignment horizontal="center" vertical="center"/>
    </xf>
    <xf numFmtId="0" fontId="14" fillId="0" borderId="0" xfId="3488" applyFont="1" applyAlignment="1">
      <alignment horizontal="center" vertical="center" wrapText="1"/>
    </xf>
    <xf numFmtId="180" fontId="14" fillId="0" borderId="0" xfId="3488" applyNumberFormat="1" applyFont="1" applyAlignment="1">
      <alignment horizontal="center" vertical="center"/>
    </xf>
    <xf numFmtId="0" fontId="14" fillId="0" borderId="0" xfId="3488" applyFont="1" applyAlignment="1">
      <alignment horizontal="center" vertical="center"/>
    </xf>
    <xf numFmtId="49" fontId="3" fillId="0" borderId="0" xfId="3488" applyNumberFormat="1" applyFont="1" applyFill="1" applyAlignment="1" applyProtection="1">
      <alignment horizontal="center" vertical="center" wrapText="1"/>
    </xf>
    <xf numFmtId="49" fontId="24" fillId="0" borderId="0" xfId="3488" applyNumberFormat="1" applyFont="1" applyFill="1" applyAlignment="1" applyProtection="1">
      <alignment horizontal="center" vertical="center" wrapText="1"/>
    </xf>
    <xf numFmtId="0" fontId="1" fillId="0" borderId="0" xfId="3488" applyFont="1" applyAlignment="1">
      <alignment horizontal="center" vertical="center" wrapText="1"/>
    </xf>
    <xf numFmtId="180" fontId="1" fillId="0" borderId="0" xfId="3488" applyNumberFormat="1" applyFont="1" applyAlignment="1">
      <alignment horizontal="center" vertical="center"/>
    </xf>
    <xf numFmtId="0" fontId="10" fillId="0" borderId="8" xfId="3488" applyFont="1" applyBorder="1" applyAlignment="1">
      <alignment horizontal="right" vertical="center"/>
    </xf>
    <xf numFmtId="0" fontId="12" fillId="0" borderId="1" xfId="3488" applyNumberFormat="1" applyFont="1" applyFill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3799" applyNumberFormat="1" applyFont="1" applyFill="1" applyBorder="1" applyAlignment="1" applyProtection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0" fillId="0" borderId="1" xfId="3492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9" fontId="10" fillId="0" borderId="1" xfId="3488" applyNumberFormat="1" applyFont="1" applyFill="1" applyBorder="1" applyAlignment="1">
      <alignment horizontal="left" vertical="center" wrapText="1"/>
    </xf>
    <xf numFmtId="4" fontId="10" fillId="0" borderId="1" xfId="348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3492" applyFont="1"/>
    <xf numFmtId="0" fontId="1" fillId="0" borderId="0" xfId="3492" applyFont="1" applyAlignment="1">
      <alignment horizontal="right" vertical="center"/>
    </xf>
    <xf numFmtId="0" fontId="12" fillId="0" borderId="1" xfId="3492" applyFont="1" applyBorder="1" applyAlignment="1">
      <alignment horizontal="centerContinuous" vertical="center"/>
    </xf>
    <xf numFmtId="0" fontId="12" fillId="0" borderId="1" xfId="3492" applyFont="1" applyBorder="1" applyAlignment="1">
      <alignment horizontal="center" vertical="center"/>
    </xf>
    <xf numFmtId="0" fontId="10" fillId="0" borderId="1" xfId="3492" applyFont="1" applyBorder="1" applyAlignment="1">
      <alignment vertical="center"/>
    </xf>
    <xf numFmtId="0" fontId="10" fillId="0" borderId="1" xfId="195" applyFont="1" applyBorder="1" applyAlignment="1">
      <alignment vertical="center"/>
    </xf>
    <xf numFmtId="0" fontId="10" fillId="0" borderId="1" xfId="3492" applyFont="1" applyBorder="1" applyAlignment="1">
      <alignment horizontal="center" vertical="center"/>
    </xf>
    <xf numFmtId="4" fontId="10" fillId="0" borderId="1" xfId="3492" applyNumberFormat="1" applyFont="1" applyFill="1" applyBorder="1" applyAlignment="1">
      <alignment horizontal="right" vertical="center" wrapText="1"/>
    </xf>
    <xf numFmtId="0" fontId="25" fillId="0" borderId="0" xfId="3890" applyFont="1" applyAlignment="1">
      <alignment vertical="top"/>
    </xf>
    <xf numFmtId="0" fontId="1" fillId="0" borderId="0" xfId="3890" applyFont="1" applyAlignment="1">
      <alignment horizontal="center" vertical="center"/>
    </xf>
    <xf numFmtId="0" fontId="1" fillId="0" borderId="0" xfId="3890" applyFont="1" applyAlignment="1">
      <alignment horizontal="left" vertical="center"/>
    </xf>
    <xf numFmtId="0" fontId="1" fillId="0" borderId="0" xfId="3890" applyFont="1">
      <alignment vertical="center"/>
    </xf>
    <xf numFmtId="0" fontId="26" fillId="0" borderId="0" xfId="3890" applyFont="1" applyAlignment="1">
      <alignment horizontal="center" vertical="top"/>
    </xf>
    <xf numFmtId="0" fontId="26" fillId="0" borderId="0" xfId="3890" applyFont="1" applyAlignment="1">
      <alignment horizontal="left" vertical="top"/>
    </xf>
    <xf numFmtId="0" fontId="8" fillId="0" borderId="0" xfId="3890" applyFont="1" applyAlignment="1">
      <alignment horizontal="center" vertical="center"/>
    </xf>
    <xf numFmtId="0" fontId="8" fillId="0" borderId="0" xfId="3890" applyFont="1" applyAlignment="1">
      <alignment horizontal="left" vertical="center"/>
    </xf>
    <xf numFmtId="0" fontId="27" fillId="0" borderId="1" xfId="3890" applyFont="1" applyFill="1" applyBorder="1" applyAlignment="1">
      <alignment horizontal="left" vertical="center"/>
    </xf>
    <xf numFmtId="0" fontId="18" fillId="0" borderId="9" xfId="3890" applyFont="1" applyFill="1" applyBorder="1" applyAlignment="1">
      <alignment horizontal="center" vertical="center"/>
    </xf>
    <xf numFmtId="0" fontId="18" fillId="0" borderId="11" xfId="3890" applyFont="1" applyFill="1" applyBorder="1" applyAlignment="1">
      <alignment horizontal="left" vertical="center"/>
    </xf>
    <xf numFmtId="0" fontId="12" fillId="0" borderId="1" xfId="2318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常规 2 2 2 6" xfId="138"/>
    <cellStyle name="40% - 强调文字颜色 4 2 3 4" xfId="139"/>
    <cellStyle name="千位分隔 2 2 4 2" xfId="140"/>
    <cellStyle name="强调文字颜色 3" xfId="141" builtinId="37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常规_04-分类改革-预算表 2" xfId="2318"/>
    <cellStyle name="40% - 强调文字颜色 4 3 2 4" xfId="2319"/>
    <cellStyle name="40% - 强调文字颜色 4 3 2_2015财政决算公开" xfId="2320"/>
    <cellStyle name="40% - 强调文字颜色 4 3 3" xfId="2321"/>
    <cellStyle name="常规 2 3 2 4" xfId="2322"/>
    <cellStyle name="40% - 强调文字颜色 4 3 3 2" xfId="2323"/>
    <cellStyle name="常规 2 3 2 4 2" xfId="2324"/>
    <cellStyle name="40% - 强调文字颜色 4 3 3 2 2" xfId="2325"/>
    <cellStyle name="常规 2 3 2 5" xfId="2326"/>
    <cellStyle name="40% - 强调文字颜色 4 3 3 3" xfId="2327"/>
    <cellStyle name="货币 4 2 2 3" xfId="2328"/>
    <cellStyle name="40% - 强调文字颜色 4 3 3_2015财政决算公开" xfId="2329"/>
    <cellStyle name="40% - 强调文字颜色 4 3 4" xfId="2330"/>
    <cellStyle name="常规 2 3 3 4" xfId="2331"/>
    <cellStyle name="40% - 强调文字颜色 4 3 4 2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常规 2 4 2 4" xfId="2342"/>
    <cellStyle name="40% - 强调文字颜色 4 4 3 2" xfId="2343"/>
    <cellStyle name="HEADING1" xfId="2344"/>
    <cellStyle name="40% - 强调文字颜色 4 4_2015财政决算公开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货币 4 2 8" xfId="2350"/>
    <cellStyle name="40% - 强调文字颜色 4 5 2 2 2" xfId="2351"/>
    <cellStyle name="常规 12 2 2_2015财政决算公开" xfId="2352"/>
    <cellStyle name="40% - 强调文字颜色 4 5 2 3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常规 2 3" xfId="2358"/>
    <cellStyle name="40% - 强调文字颜色 4 6 2 2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好 2 3" xfId="2364"/>
    <cellStyle name="40% - 强调文字颜色 5 2" xfId="2365"/>
    <cellStyle name="好 2 3 2" xfId="2366"/>
    <cellStyle name="60% - 强调文字颜色 6 2 7" xfId="2367"/>
    <cellStyle name="40% - 强调文字颜色 5 2 2" xfId="2368"/>
    <cellStyle name="好 2 3 2 2" xfId="2369"/>
    <cellStyle name="40% - 强调文字颜色 5 2 2 2" xfId="2370"/>
    <cellStyle name="链接单元格 3 2" xfId="2371"/>
    <cellStyle name="货币 2 3 3" xfId="2372"/>
    <cellStyle name="40% - 强调文字颜色 5 2 2 2_2015财政决算公开" xfId="2373"/>
    <cellStyle name="40% - 强调文字颜色 5 2 2 4" xfId="2374"/>
    <cellStyle name="常规 2 2 2 2 2 4" xfId="2375"/>
    <cellStyle name="百分比 2 2 4 2" xfId="2376"/>
    <cellStyle name="40% - 强调文字颜色 5 2 2_2015财政决算公开" xfId="2377"/>
    <cellStyle name="好 2 3 3" xfId="2378"/>
    <cellStyle name="40% - 强调文字颜色 5 2 3" xfId="2379"/>
    <cellStyle name="常规 3 2 2 4" xfId="2380"/>
    <cellStyle name="40% - 强调文字颜色 5 2 3 2" xfId="2381"/>
    <cellStyle name="常规 3 2 2 4 2" xfId="2382"/>
    <cellStyle name="好 4" xfId="2383"/>
    <cellStyle name="40% - 强调文字颜色 5 2 3 2 2" xfId="2384"/>
    <cellStyle name="40% - 强调文字颜色 5 2 4" xfId="2385"/>
    <cellStyle name="常规 3 2 3 4" xfId="2386"/>
    <cellStyle name="40% - 强调文字颜色 5 2 4 2" xfId="2387"/>
    <cellStyle name="40% - 强调文字颜色 5 2 5" xfId="2388"/>
    <cellStyle name="货币 2 3 2 5" xfId="2389"/>
    <cellStyle name="常规 3 5 2 2" xfId="2390"/>
    <cellStyle name="40% - 强调文字颜色 5 2_2015财政决算公开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常规 18 2 2" xfId="2402"/>
    <cellStyle name="常规 23 2 2" xfId="2403"/>
    <cellStyle name="40% - 强调文字颜色 5 3_2015财政决算公开" xfId="2404"/>
    <cellStyle name="好 2 5" xfId="2405"/>
    <cellStyle name="40% - 强调文字颜色 5 4" xfId="2406"/>
    <cellStyle name="40% - 强调文字颜色 5 4 2" xfId="2407"/>
    <cellStyle name="40% - 强调文字颜色 5 4 2 2" xfId="2408"/>
    <cellStyle name="40% - 强调文字颜色 5 4 2 2 2" xfId="2409"/>
    <cellStyle name="链接单元格 5" xfId="2410"/>
    <cellStyle name="40% - 强调文字颜色 5 4 2_2015财政决算公开" xfId="2411"/>
    <cellStyle name="40% - 强调文字颜色 5 4 3" xfId="2412"/>
    <cellStyle name="货币 2 2 2 7" xfId="2413"/>
    <cellStyle name="40% - 强调文字颜色 5 4 3 2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60% - 强调文字颜色 2 3 2 2" xfId="2425"/>
    <cellStyle name="40% - 强调文字颜色 5 6" xfId="2426"/>
    <cellStyle name="60% - 强调文字颜色 2 3 2 2 2" xfId="2427"/>
    <cellStyle name="40% - 强调文字颜色 5 6 2" xfId="2428"/>
    <cellStyle name="60% - 强调文字颜色 2 3 2 2 2 2" xfId="2429"/>
    <cellStyle name="40% - 强调文字颜色 5 6 2 2" xfId="2430"/>
    <cellStyle name="40% - 强调文字颜色 5 6_2015财政决算公开" xfId="2431"/>
    <cellStyle name="60% - 强调文字颜色 2 3 2 3" xfId="2432"/>
    <cellStyle name="40% - 强调文字颜色 5 7" xfId="2433"/>
    <cellStyle name="常规 2 3 2 2 4" xfId="2434"/>
    <cellStyle name="60% - 强调文字颜色 2 3 2 3 2" xfId="2435"/>
    <cellStyle name="40% - 强调文字颜色 5 7 2" xfId="2436"/>
    <cellStyle name="60% - 强调文字颜色 2 3 2 4" xfId="2437"/>
    <cellStyle name="40% - 强调文字颜色 5 8" xfId="2438"/>
    <cellStyle name="好 3 3" xfId="2439"/>
    <cellStyle name="40% - 强调文字颜色 6 2" xfId="2440"/>
    <cellStyle name="好 3 3 2" xfId="2441"/>
    <cellStyle name="40% - 强调文字颜色 6 2 2" xfId="2442"/>
    <cellStyle name="好 3 3 2 2" xfId="2443"/>
    <cellStyle name="常规 5 6" xfId="2444"/>
    <cellStyle name="40% - 强调文字颜色 6 2 2 2" xfId="2445"/>
    <cellStyle name="常规 4 3 4" xfId="2446"/>
    <cellStyle name="常规 5 6 2" xfId="2447"/>
    <cellStyle name="40% - 强调文字颜色 6 2 2 2 2" xfId="2448"/>
    <cellStyle name="常规 4 3 4 2" xfId="2449"/>
    <cellStyle name="计算 2 2 3" xfId="2450"/>
    <cellStyle name="常规 5 6 2 2" xfId="2451"/>
    <cellStyle name="40% - 强调文字颜色 6 2 2 2 2 2" xfId="2452"/>
    <cellStyle name="常规 5 6 3" xfId="2453"/>
    <cellStyle name="40% - 强调文字颜色 6 2 2 2 3" xfId="2454"/>
    <cellStyle name="强调文字颜色 5 5 2" xfId="2455"/>
    <cellStyle name="40% - 强调文字颜色 6 2 2 2_2015财政决算公开" xfId="2456"/>
    <cellStyle name="常规 5 7" xfId="2457"/>
    <cellStyle name="40% - 强调文字颜色 6 2 2 3" xfId="2458"/>
    <cellStyle name="常规 4 3 5" xfId="2459"/>
    <cellStyle name="标题 5 4 2 2" xfId="2460"/>
    <cellStyle name="常规 5 7 2" xfId="2461"/>
    <cellStyle name="40% - 强调文字颜色 6 2 2 3 2" xfId="2462"/>
    <cellStyle name="千位分隔 4 2 3 2" xfId="2463"/>
    <cellStyle name="常规 5 8" xfId="2464"/>
    <cellStyle name="40% - 强调文字颜色 6 2 2 4" xfId="2465"/>
    <cellStyle name="常规 4 3 6" xfId="2466"/>
    <cellStyle name="40% - 强调文字颜色 6 2 2_2015财政决算公开" xfId="2467"/>
    <cellStyle name="好 3 3 3" xfId="2468"/>
    <cellStyle name="40% - 强调文字颜色 6 2 3" xfId="2469"/>
    <cellStyle name="常规 6 6" xfId="2470"/>
    <cellStyle name="常规 4 2 2 4" xfId="2471"/>
    <cellStyle name="40% - 强调文字颜色 6 2 3 2" xfId="2472"/>
    <cellStyle name="货币 3 2 4 5" xfId="2473"/>
    <cellStyle name="常规 4 2 2 4 2" xfId="2474"/>
    <cellStyle name="40% - 强调文字颜色 6 2 3 2 2" xfId="2475"/>
    <cellStyle name="常规 4 2 2 4 2 2" xfId="2476"/>
    <cellStyle name="40% - 强调文字颜色 6 2 3 2 2 2" xfId="2477"/>
    <cellStyle name="常规 4 2 2 4 3" xfId="2478"/>
    <cellStyle name="40% - 强调文字颜色 6 2 3 2 3" xfId="2479"/>
    <cellStyle name="货币 3 2 5" xfId="2480"/>
    <cellStyle name="40% - 强调文字颜色 6 2 3 2_2015财政决算公开" xfId="2481"/>
    <cellStyle name="常规 4 2 2 5" xfId="2482"/>
    <cellStyle name="40% - 强调文字颜色 6 2 3 3" xfId="2483"/>
    <cellStyle name="常规 4 2 2 5 2" xfId="2484"/>
    <cellStyle name="40% - 强调文字颜色 6 2 3 3 2" xfId="2485"/>
    <cellStyle name="常规 4 2 2 6" xfId="2486"/>
    <cellStyle name="40% - 强调文字颜色 6 2 3 4" xfId="2487"/>
    <cellStyle name="常规 4 2 2 7" xfId="2488"/>
    <cellStyle name="40% - 强调文字颜色 6 2 3 5" xfId="2489"/>
    <cellStyle name="40% - 强调文字颜色 6 2 3_2015财政决算公开" xfId="2490"/>
    <cellStyle name="货币 2 2 5 2" xfId="2491"/>
    <cellStyle name="40% - 强调文字颜色 6 2 4" xfId="2492"/>
    <cellStyle name="常规 4 2 3 4" xfId="2493"/>
    <cellStyle name="货币 2 2 5 2 2" xfId="2494"/>
    <cellStyle name="常规 7 6" xfId="2495"/>
    <cellStyle name="40% - 强调文字颜色 6 2 4 2" xfId="2496"/>
    <cellStyle name="常规 4 2 3 5" xfId="2497"/>
    <cellStyle name="40% - 强调文字颜色 6 2 4 3" xfId="2498"/>
    <cellStyle name="常规 4 2 3 6" xfId="2499"/>
    <cellStyle name="40% - 强调文字颜色 6 2 4 4" xfId="2500"/>
    <cellStyle name="常规 4 2 4 4" xfId="2501"/>
    <cellStyle name="货币 2 2 5 3 2" xfId="2502"/>
    <cellStyle name="常规 8 6" xfId="2503"/>
    <cellStyle name="40% - 强调文字颜色 6 2 5 2" xfId="2504"/>
    <cellStyle name="货币 2 2 5 4" xfId="2505"/>
    <cellStyle name="常规 10 2 2 2 2" xfId="2506"/>
    <cellStyle name="40% - 强调文字颜色 6 2 6" xfId="2507"/>
    <cellStyle name="40% - 强调文字颜色 6 2_2015财政决算公开" xfId="2508"/>
    <cellStyle name="好 3 4 2" xfId="2509"/>
    <cellStyle name="40% - 强调文字颜色 6 3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警告文本 3 4" xfId="2516"/>
    <cellStyle name="40% - 强调文字颜色 6 3 2 2_2015财政决算公开" xfId="2517"/>
    <cellStyle name="40% - 强调文字颜色 6 3 2 3" xfId="2518"/>
    <cellStyle name="常规 5 3 5" xfId="2519"/>
    <cellStyle name="40% - 强调文字颜色 6 3 2 3 2" xfId="2520"/>
    <cellStyle name="60% - 强调文字颜色 6 7 2" xfId="2521"/>
    <cellStyle name="40% - 强调文字颜色 6 3 2_2015财政决算公开" xfId="2522"/>
    <cellStyle name="40% - 强调文字颜色 6 3 3" xfId="2523"/>
    <cellStyle name="40% - 强调文字颜色 6 3 3 2" xfId="2524"/>
    <cellStyle name="常规 5 4 4" xfId="2525"/>
    <cellStyle name="货币 4 2 4 5" xfId="2526"/>
    <cellStyle name="40% - 强调文字颜色 6 3 3 2 2" xfId="2527"/>
    <cellStyle name="常规 5 4 4 2" xfId="2528"/>
    <cellStyle name="40% - 强调文字颜色 6 3 3 3" xfId="2529"/>
    <cellStyle name="常规 5 4 5" xfId="2530"/>
    <cellStyle name="货币 2 2 6 2" xfId="2531"/>
    <cellStyle name="40% - 强调文字颜色 6 3 4" xfId="2532"/>
    <cellStyle name="货币 2 2 6 2 2" xfId="2533"/>
    <cellStyle name="40% - 强调文字颜色 6 3 4 2" xfId="2534"/>
    <cellStyle name="常规 5 5 4" xfId="2535"/>
    <cellStyle name="货币 2 2 6 3" xfId="2536"/>
    <cellStyle name="40% - 强调文字颜色 6 3 5" xfId="2537"/>
    <cellStyle name="Currency_1995" xfId="2538"/>
    <cellStyle name="40% - 强调文字颜色 6 3_2015财政决算公开" xfId="2539"/>
    <cellStyle name="60% - 强调文字颜色 4 2 2 2" xfId="2540"/>
    <cellStyle name="40% - 强调文字颜色 6 4 2" xfId="2541"/>
    <cellStyle name="40% - 强调文字颜色 6 4 2 2" xfId="2542"/>
    <cellStyle name="常规 6 3 4" xfId="2543"/>
    <cellStyle name="60% - 强调文字颜色 4 2 2 2 2" xfId="2544"/>
    <cellStyle name="60% - 强调文字颜色 4 2 2 2 2 2" xfId="2545"/>
    <cellStyle name="40% - 强调文字颜色 6 4 2 2 2" xfId="2546"/>
    <cellStyle name="60% - 强调文字颜色 4 2 2 2 3" xfId="2547"/>
    <cellStyle name="40% - 强调文字颜色 6 4 2 3" xfId="2548"/>
    <cellStyle name="强调文字颜色 5 7" xfId="2549"/>
    <cellStyle name="常规 4_征收计划表8" xfId="2550"/>
    <cellStyle name="40% - 强调文字颜色 6 4 2_2015财政决算公开" xfId="2551"/>
    <cellStyle name="60% - 强调文字颜色 4 2 2 3" xfId="2552"/>
    <cellStyle name="40% - 强调文字颜色 6 4 3" xfId="2553"/>
    <cellStyle name="常规 4 2 2 2 4" xfId="2554"/>
    <cellStyle name="60% - 强调文字颜色 4 2 2 3 2" xfId="2555"/>
    <cellStyle name="40% - 强调文字颜色 6 4 3 2" xfId="2556"/>
    <cellStyle name="货币 2 2 7 2" xfId="2557"/>
    <cellStyle name="60% - 强调文字颜色 4 2 2 4" xfId="2558"/>
    <cellStyle name="40% - 强调文字颜色 6 4 4" xfId="2559"/>
    <cellStyle name="40% - 强调文字颜色 6 4_2015财政决算公开" xfId="2560"/>
    <cellStyle name="60% - 强调文字颜色 4 2 3" xfId="2561"/>
    <cellStyle name="40% - 强调文字颜色 6 5" xfId="2562"/>
    <cellStyle name="60% - 强调文字颜色 4 2 3 2" xfId="2563"/>
    <cellStyle name="40% - 强调文字颜色 6 5 2" xfId="2564"/>
    <cellStyle name="40% - 强调文字颜色 6 5 2 2" xfId="2565"/>
    <cellStyle name="常规 7 3 4" xfId="2566"/>
    <cellStyle name="60% - 强调文字颜色 4 2 3 2 2" xfId="2567"/>
    <cellStyle name="60% - 强调文字颜色 4 2 3 2 2 2" xfId="2568"/>
    <cellStyle name="40% - 强调文字颜色 6 5 2 2 2" xfId="2569"/>
    <cellStyle name="60% - 强调文字颜色 4 2 3 2 3" xfId="2570"/>
    <cellStyle name="40% - 强调文字颜色 6 5 2 3" xfId="2571"/>
    <cellStyle name="40% - 强调文字颜色 6 5 2_2015财政决算公开" xfId="2572"/>
    <cellStyle name="60% - 强调文字颜色 4 2 3 3" xfId="2573"/>
    <cellStyle name="40% - 强调文字颜色 6 5 3" xfId="2574"/>
    <cellStyle name="货币 2 2 8 2" xfId="2575"/>
    <cellStyle name="60% - 强调文字颜色 4 2 3 4" xfId="2576"/>
    <cellStyle name="40% - 强调文字颜色 6 5 4" xfId="2577"/>
    <cellStyle name="60% - 强调文字颜色 2 3 3 2" xfId="2578"/>
    <cellStyle name="60% - 强调文字颜色 4 2 4" xfId="2579"/>
    <cellStyle name="40% - 强调文字颜色 6 6" xfId="2580"/>
    <cellStyle name="60% - 强调文字颜色 2 3 3 2 2" xfId="2581"/>
    <cellStyle name="60% - 强调文字颜色 4 2 4 2" xfId="2582"/>
    <cellStyle name="40% - 强调文字颜色 6 6 2" xfId="2583"/>
    <cellStyle name="40% - 强调文字颜色 6 6 2 2" xfId="2584"/>
    <cellStyle name="常规 8 3 4" xfId="2585"/>
    <cellStyle name="60% - 强调文字颜色 4 2 4 2 2" xfId="2586"/>
    <cellStyle name="60% - 强调文字颜色 4 2 5 2" xfId="2587"/>
    <cellStyle name="40% - 强调文字颜色 6 7 2" xfId="2588"/>
    <cellStyle name="60% - 强调文字颜色 4 2 6" xfId="2589"/>
    <cellStyle name="40% - 强调文字颜色 6 8" xfId="2590"/>
    <cellStyle name="货币 5" xfId="2591"/>
    <cellStyle name="40% - 着色 1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60% - 强调文字颜色 6 6 2 2" xfId="2598"/>
    <cellStyle name="40% - 着色 5" xfId="2599"/>
    <cellStyle name="40% - 着色 6" xfId="2600"/>
    <cellStyle name="常规 2 2 2 2 4_2015财政决算公开" xfId="2601"/>
    <cellStyle name="常规 6 3 3" xfId="2602"/>
    <cellStyle name="40% - 着色 6 2" xfId="2603"/>
    <cellStyle name="60% - 强调文字颜色 1 2" xfId="2604"/>
    <cellStyle name="60% - 强调文字颜色 1 2 2" xfId="2605"/>
    <cellStyle name="60% - 强调文字颜色 1 2 2 2 2" xfId="2606"/>
    <cellStyle name="60% - 强调文字颜色 5 6" xfId="2607"/>
    <cellStyle name="60% - 强调文字颜色 1 2 2 2 2 2" xfId="2608"/>
    <cellStyle name="常规 3 2 4 2" xfId="2609"/>
    <cellStyle name="60% - 强调文字颜色 1 2 2 2 3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好 3 2 2 2 2" xfId="2615"/>
    <cellStyle name="60% - 强调文字颜色 1 2 3 2 3" xfId="2616"/>
    <cellStyle name="60% - 强调文字颜色 1 2 3 3" xfId="2617"/>
    <cellStyle name="60% - 强调文字颜色 1 2 3 3 2" xfId="2618"/>
    <cellStyle name="60% - 强调文字颜色 1 2 3 4" xfId="2619"/>
    <cellStyle name="标题 5 2_2015财政决算公开" xfId="2620"/>
    <cellStyle name="60% - 强调文字颜色 1 2 3 5" xfId="2621"/>
    <cellStyle name="60% - 强调文字颜色 1 2 4" xfId="2622"/>
    <cellStyle name="60% - 强调文字颜色 1 2 4 2" xfId="2623"/>
    <cellStyle name="货币 2 2 4 4" xfId="2624"/>
    <cellStyle name="60% - 强调文字颜色 1 2 4 2 2" xfId="2625"/>
    <cellStyle name="常规 10 2 2 2" xfId="2626"/>
    <cellStyle name="60% - 强调文字颜色 1 2 4 3" xfId="2627"/>
    <cellStyle name="Calc Currency (0) 2" xfId="2628"/>
    <cellStyle name="60% - 强调文字颜色 1 2 5" xfId="2629"/>
    <cellStyle name="60% - 强调文字颜色 1 2 5 2" xfId="2630"/>
    <cellStyle name="货币 2 6 2" xfId="2631"/>
    <cellStyle name="标题 2 2 3 2 2" xfId="2632"/>
    <cellStyle name="60% - 强调文字颜色 1 2 6" xfId="2633"/>
    <cellStyle name="链接单元格 6 2" xfId="2634"/>
    <cellStyle name="货币 2 6 3" xfId="2635"/>
    <cellStyle name="60% - 强调文字颜色 1 2 7" xfId="2636"/>
    <cellStyle name="60% - 强调文字颜色 1 2_2015财政决算公开" xfId="2637"/>
    <cellStyle name="60% - 强调文字颜色 1 3" xfId="2638"/>
    <cellStyle name="60% - 强调文字颜色 1 3 2" xfId="2639"/>
    <cellStyle name="常规 8 3" xfId="2640"/>
    <cellStyle name="60% - 强调文字颜色 1 3 2 2 2" xfId="2641"/>
    <cellStyle name="常规 8 4" xfId="2642"/>
    <cellStyle name="常规 4 6 2" xfId="2643"/>
    <cellStyle name="常规 4 2 4 2" xfId="2644"/>
    <cellStyle name="60% - 强调文字颜色 1 3 2 2 3" xfId="2645"/>
    <cellStyle name="60% - 强调文字颜色 1 3 2 4" xfId="2646"/>
    <cellStyle name="60% - 强调文字颜色 1 3 3" xfId="2647"/>
    <cellStyle name="60% - 强调文字颜色 1 3 3 2" xfId="2648"/>
    <cellStyle name="常规 2_2012-2013年“三公”经费预决算情况汇总表样" xfId="2649"/>
    <cellStyle name="60% - 强调文字颜色 1 3 3 2 2" xfId="2650"/>
    <cellStyle name="60% - 强调文字颜色 1 3 3 3" xfId="2651"/>
    <cellStyle name="60% - 强调文字颜色 1 3 4" xfId="2652"/>
    <cellStyle name="60% - 强调文字颜色 1 3 4 2" xfId="2653"/>
    <cellStyle name="常规 2 4 2 4 2" xfId="2654"/>
    <cellStyle name="60% - 强调文字颜色 1 4" xfId="2655"/>
    <cellStyle name="常规 2 4 2 4 2 2" xfId="2656"/>
    <cellStyle name="60% - 强调文字颜色 1 4 2" xfId="2657"/>
    <cellStyle name="60% - 强调文字颜色 1 4 2 2 2" xfId="2658"/>
    <cellStyle name="货币 2 10 2" xfId="2659"/>
    <cellStyle name="60% - 强调文字颜色 1 4 3" xfId="2660"/>
    <cellStyle name="60% - 强调文字颜色 1 4 3 2" xfId="2661"/>
    <cellStyle name="60% - 强调文字颜色 1 4 4" xfId="2662"/>
    <cellStyle name="常规 2 4 2 4 3" xfId="2663"/>
    <cellStyle name="60% - 强调文字颜色 1 5" xfId="2664"/>
    <cellStyle name="常规 2 4 2 4 3 2" xfId="2665"/>
    <cellStyle name="60% - 强调文字颜色 1 5 2" xfId="2666"/>
    <cellStyle name="60% - 强调文字颜色 1 5 2 3" xfId="2667"/>
    <cellStyle name="60% - 强调文字颜色 1 5 3" xfId="2668"/>
    <cellStyle name="60% - 强调文字颜色 1 5 3 2" xfId="2669"/>
    <cellStyle name="货币 3 4 2 2" xfId="2670"/>
    <cellStyle name="60% - 强调文字颜色 1 5 4" xfId="2671"/>
    <cellStyle name="常规 2 4 2 4 4" xfId="2672"/>
    <cellStyle name="60% - 强调文字颜色 1 6" xfId="2673"/>
    <cellStyle name="常规 2 4 2 4 4 2" xfId="2674"/>
    <cellStyle name="60% - 强调文字颜色 1 6 2" xfId="2675"/>
    <cellStyle name="60% - 强调文字颜色 1 6 3" xfId="2676"/>
    <cellStyle name="常规 2 4 2 4 5" xfId="2677"/>
    <cellStyle name="标题 3 3 2 2" xfId="2678"/>
    <cellStyle name="60% - 强调文字颜色 1 7" xfId="2679"/>
    <cellStyle name="标题 3 3 2 2 2" xfId="2680"/>
    <cellStyle name="60% - 强调文字颜色 1 7 2" xfId="2681"/>
    <cellStyle name="标题 3 3 2 3" xfId="2682"/>
    <cellStyle name="60% - 强调文字颜色 1 8" xfId="2683"/>
    <cellStyle name="60% - 强调文字颜色 2 2" xfId="2684"/>
    <cellStyle name="60% - 强调文字颜色 2 2 2" xfId="2685"/>
    <cellStyle name="差 7" xfId="2686"/>
    <cellStyle name="60% - 强调文字颜色 2 2 2 2" xfId="2687"/>
    <cellStyle name="差 7 2" xfId="2688"/>
    <cellStyle name="60% - 强调文字颜色 2 2 2 2 2" xfId="2689"/>
    <cellStyle name="60% - 强调文字颜色 2 2 2 2 2 2" xfId="2690"/>
    <cellStyle name="差 8" xfId="2691"/>
    <cellStyle name="60% - 强调文字颜色 2 2 2 3" xfId="2692"/>
    <cellStyle name="常规 2 2 2 2 4" xfId="2693"/>
    <cellStyle name="60% - 强调文字颜色 2 2 2 3 2" xfId="2694"/>
    <cellStyle name="货币 4 5 2" xfId="2695"/>
    <cellStyle name="60% - 强调文字颜色 2 2 2 4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5 8" xfId="2701"/>
    <cellStyle name="60% - 强调文字颜色 2 2 3 2 2 2" xfId="2702"/>
    <cellStyle name="60% - 强调文字颜色 3 2 4 2 2" xfId="2703"/>
    <cellStyle name="60% - 强调文字颜色 2 2 3 3" xfId="2704"/>
    <cellStyle name="60% - 强调文字颜色 3 2 5" xfId="2705"/>
    <cellStyle name="comma zerodec 2" xfId="2706"/>
    <cellStyle name="常规 2 2 3 2 4" xfId="2707"/>
    <cellStyle name="60% - 强调文字颜色 2 2 3 3 2" xfId="2708"/>
    <cellStyle name="60% - 强调文字颜色 3 2 5 2" xfId="2709"/>
    <cellStyle name="货币 4 6 2" xfId="2710"/>
    <cellStyle name="60% - 强调文字颜色 2 2 3 4" xfId="2711"/>
    <cellStyle name="60% - 强调文字颜色 3 2 6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货币 3 6 2" xfId="2721"/>
    <cellStyle name="60% - 强调文字颜色 2 2 6" xfId="2722"/>
    <cellStyle name="货币 2 2 2 4 5" xfId="2723"/>
    <cellStyle name="60% - 强调文字颜色 2 2_2015财政决算公开" xfId="2724"/>
    <cellStyle name="60% - 强调文字颜色 2 3 2" xfId="2725"/>
    <cellStyle name="60% - 强调文字颜色 2 3 4" xfId="2726"/>
    <cellStyle name="检查单元格 2 2 3" xfId="2727"/>
    <cellStyle name="常规 17" xfId="2728"/>
    <cellStyle name="常规 22" xfId="2729"/>
    <cellStyle name="60% - 强调文字颜色 2 3 4 2" xfId="2730"/>
    <cellStyle name="60% - 强调文字颜色 4 3 4" xfId="2731"/>
    <cellStyle name="常规 2 4 2 5 2" xfId="2732"/>
    <cellStyle name="60% - 强调文字颜色 2 4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检查单元格 5 4" xfId="2743"/>
    <cellStyle name="60% - 强调文字颜色 2 5 2 2 2" xfId="2744"/>
    <cellStyle name="60% - 强调文字颜色 2 5 2 3" xfId="2745"/>
    <cellStyle name="60% - 强调文字颜色 2 5 3" xfId="2746"/>
    <cellStyle name="货币 3 5 2 2" xfId="2747"/>
    <cellStyle name="60% - 强调文字颜色 2 5 4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标题 3 3 3 2" xfId="2753"/>
    <cellStyle name="60% - 强调文字颜色 2 7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超级链接 4" xfId="2766"/>
    <cellStyle name="60% - 强调文字颜色 3 2 3 2" xfId="2767"/>
    <cellStyle name="超级链接 5" xfId="2768"/>
    <cellStyle name="60% - 强调文字颜色 3 2 3 3" xfId="2769"/>
    <cellStyle name="常规 13_2015财政决算公开" xfId="2770"/>
    <cellStyle name="60% - 强调文字颜色 3 2 3 3 2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链接单元格 2" xfId="2789"/>
    <cellStyle name="60% - 强调文字颜色 3 4 2 3" xfId="2790"/>
    <cellStyle name="60% - 强调文字颜色 3 4 3" xfId="2791"/>
    <cellStyle name="60% - 强调文字颜色 3 4 3 2" xfId="2792"/>
    <cellStyle name="标题 1 2 3 2 2" xfId="2793"/>
    <cellStyle name="60% - 强调文字颜色 3 5" xfId="2794"/>
    <cellStyle name="60% - 强调文字颜色 3 5 2" xfId="2795"/>
    <cellStyle name="60% - 强调文字颜色 3 5 2 2" xfId="2796"/>
    <cellStyle name="超级链接" xfId="2797"/>
    <cellStyle name="60% - 强调文字颜色 3 5 2 2 2" xfId="2798"/>
    <cellStyle name="常规 2 3 10" xfId="2799"/>
    <cellStyle name="60% - 强调文字颜色 3 5 2 3" xfId="2800"/>
    <cellStyle name="60% - 强调文字颜色 3 5 3" xfId="2801"/>
    <cellStyle name="60% - 强调文字颜色 3 5 3 2" xfId="2802"/>
    <cellStyle name="货币 3 6 2 2" xfId="2803"/>
    <cellStyle name="60% - 强调文字颜色 3 5 4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常规 15" xfId="2817"/>
    <cellStyle name="常规 20" xfId="2818"/>
    <cellStyle name="60% - 强调文字颜色 4 3 2" xfId="2819"/>
    <cellStyle name="百分比 2 6" xfId="2820"/>
    <cellStyle name="常规 15 2" xfId="2821"/>
    <cellStyle name="常规 20 2" xfId="2822"/>
    <cellStyle name="60% - 强调文字颜色 4 3 2 2" xfId="2823"/>
    <cellStyle name="常规 15 2 2" xfId="2824"/>
    <cellStyle name="常规 20 2 2" xfId="2825"/>
    <cellStyle name="60% - 强调文字颜色 4 3 2 2 2" xfId="2826"/>
    <cellStyle name="60% - 强调文字颜色 4 3 2 2 2 2" xfId="2827"/>
    <cellStyle name="60% - 强调文字颜色 6 2 4 3" xfId="2828"/>
    <cellStyle name="常规 5 2 2 2 2" xfId="2829"/>
    <cellStyle name="常规 15 3" xfId="2830"/>
    <cellStyle name="常规 20 3" xfId="2831"/>
    <cellStyle name="60% - 强调文字颜色 4 3 2 3" xfId="2832"/>
    <cellStyle name="常规 15 3 2" xfId="2833"/>
    <cellStyle name="60% - 强调文字颜色 4 3 2 3 2" xfId="2834"/>
    <cellStyle name="货币 2 3 7 2" xfId="2835"/>
    <cellStyle name="常规 15 4" xfId="2836"/>
    <cellStyle name="60% - 强调文字颜色 4 3 2 4" xfId="2837"/>
    <cellStyle name="检查单元格 2 2 2" xfId="2838"/>
    <cellStyle name="常规 16" xfId="2839"/>
    <cellStyle name="常规 21" xfId="2840"/>
    <cellStyle name="60% - 强调文字颜色 4 3 3" xfId="2841"/>
    <cellStyle name="检查单元格 2 2 2 2" xfId="2842"/>
    <cellStyle name="百分比 3 6" xfId="2843"/>
    <cellStyle name="常规 16 2" xfId="2844"/>
    <cellStyle name="常规 21 2" xfId="2845"/>
    <cellStyle name="60% - 强调文字颜色 4 3 3 2" xfId="2846"/>
    <cellStyle name="检查单元格 2 2 2 2 2" xfId="2847"/>
    <cellStyle name="标题 8" xfId="2848"/>
    <cellStyle name="常规 16 2 2" xfId="2849"/>
    <cellStyle name="常规 21 2 2" xfId="2850"/>
    <cellStyle name="60% - 强调文字颜色 4 3 3 2 2" xfId="2851"/>
    <cellStyle name="检查单元格 2 2 2 3" xfId="2852"/>
    <cellStyle name="常规 5 2 2 3 2" xfId="2853"/>
    <cellStyle name="常规 16 3" xfId="2854"/>
    <cellStyle name="常规 21 3" xfId="2855"/>
    <cellStyle name="60% - 强调文字颜色 4 3 3 3" xfId="2856"/>
    <cellStyle name="检查单元格 2 2 3 2" xfId="2857"/>
    <cellStyle name="常规 17 2" xfId="2858"/>
    <cellStyle name="常规 22 2" xfId="2859"/>
    <cellStyle name="60% - 强调文字颜色 4 3 4 2" xfId="2860"/>
    <cellStyle name="常规 2 4 2 7 2" xfId="2861"/>
    <cellStyle name="60% - 强调文字颜色 4 4" xfId="2862"/>
    <cellStyle name="常规 65" xfId="2863"/>
    <cellStyle name="常规 70" xfId="2864"/>
    <cellStyle name="60% - 强调文字颜色 4 4 2" xfId="2865"/>
    <cellStyle name="检查单元格 2 3 2" xfId="2866"/>
    <cellStyle name="常规 66" xfId="2867"/>
    <cellStyle name="常规 71" xfId="2868"/>
    <cellStyle name="60% - 强调文字颜色 4 4 3" xfId="2869"/>
    <cellStyle name="差_全国友协2010年度中央部门决算（草案）" xfId="2870"/>
    <cellStyle name="检查单元格 2 3 3" xfId="2871"/>
    <cellStyle name="常规 67" xfId="2872"/>
    <cellStyle name="常规 72" xfId="2873"/>
    <cellStyle name="60% - 强调文字颜色 4 4 4" xfId="2874"/>
    <cellStyle name="计算 2 4 2 2" xfId="2875"/>
    <cellStyle name="60% - 强调文字颜色 4 5" xfId="2876"/>
    <cellStyle name="60% - 强调文字颜色 4 5 2" xfId="2877"/>
    <cellStyle name="检查单元格 2 4 2" xfId="2878"/>
    <cellStyle name="60% - 强调文字颜色 4 5 3" xfId="2879"/>
    <cellStyle name="检查单元格 2 4 2 2" xfId="2880"/>
    <cellStyle name="60% - 强调文字颜色 4 5 3 2" xfId="2881"/>
    <cellStyle name="检查单元格 2 4 3" xfId="2882"/>
    <cellStyle name="60% - 强调文字颜色 4 5 4" xfId="2883"/>
    <cellStyle name="60% - 强调文字颜色 4 6" xfId="2884"/>
    <cellStyle name="超级链接 2 4" xfId="2885"/>
    <cellStyle name="60% - 强调文字颜色 4 6 2" xfId="2886"/>
    <cellStyle name="60% - 强调文字颜色 4 6 2 2" xfId="2887"/>
    <cellStyle name="检查单元格 2 5 2" xfId="2888"/>
    <cellStyle name="60% - 强调文字颜色 4 6 3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常规 14 5" xfId="2897"/>
    <cellStyle name="60% - 强调文字颜色 5 2 2 2 2" xfId="2898"/>
    <cellStyle name="60% - 强调文字颜色 5 2 2 2 2 2" xfId="2899"/>
    <cellStyle name="常规 14 6" xfId="2900"/>
    <cellStyle name="60% - 强调文字颜色 5 2 2 2 3" xfId="2901"/>
    <cellStyle name="60% - 强调文字颜色 5 2 2 3" xfId="2902"/>
    <cellStyle name="常规 15 5" xfId="2903"/>
    <cellStyle name="60% - 强调文字颜色 5 2 2 3 2" xfId="2904"/>
    <cellStyle name="货币 3 2 7 2" xfId="2905"/>
    <cellStyle name="常规 28 2 2" xfId="2906"/>
    <cellStyle name="Fixed 2" xfId="2907"/>
    <cellStyle name="60% - 强调文字颜色 5 2 2 4" xfId="2908"/>
    <cellStyle name="60% - 强调文字颜色 5 2 3 2" xfId="2909"/>
    <cellStyle name="60% - 强调文字颜色 5 2 3 2 2" xfId="2910"/>
    <cellStyle name="后继超级链接 2 3" xfId="2911"/>
    <cellStyle name="60% - 强调文字颜色 5 2 3 2 2 2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货币 2 11" xfId="2917"/>
    <cellStyle name="60% - 强调文字颜色 5 2 4 2 2" xfId="2918"/>
    <cellStyle name="60% - 强调文字颜色 5 2 4 3" xfId="2919"/>
    <cellStyle name="解释性文本 2 2 2" xfId="2920"/>
    <cellStyle name="60% - 强调文字颜色 5 2 5" xfId="2921"/>
    <cellStyle name="解释性文本 2 2 2 2" xfId="2922"/>
    <cellStyle name="60% - 强调文字颜色 5 2 5 2" xfId="2923"/>
    <cellStyle name="解释性文本 2 2 3" xfId="2924"/>
    <cellStyle name="60% - 强调文字颜色 5 2 6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常规 29 2 2" xfId="2931"/>
    <cellStyle name="60% - 强调文字颜色 5 3 2 4" xfId="2932"/>
    <cellStyle name="检查单元格 3 2 2" xfId="2933"/>
    <cellStyle name="60% - 强调文字颜色 5 3 3" xfId="2934"/>
    <cellStyle name="检查单元格 3 2 2 2 2" xfId="2935"/>
    <cellStyle name="60% - 强调文字颜色 5 3 3 2 2" xfId="2936"/>
    <cellStyle name="检查单元格 3 2 2 3" xfId="2937"/>
    <cellStyle name="60% - 强调文字颜色 5 3 3 3" xfId="2938"/>
    <cellStyle name="检查单元格 3 2 3" xfId="2939"/>
    <cellStyle name="60% - 强调文字颜色 5 3 4" xfId="2940"/>
    <cellStyle name="检查单元格 3 2 3 2" xfId="2941"/>
    <cellStyle name="60% - 强调文字颜色 5 3 4 2" xfId="2942"/>
    <cellStyle name="60% - 强调文字颜色 5 4" xfId="2943"/>
    <cellStyle name="60% - 强调文字颜色 5 4 2" xfId="2944"/>
    <cellStyle name="检查单元格 3 3 2" xfId="2945"/>
    <cellStyle name="60% - 强调文字颜色 5 4 3" xfId="2946"/>
    <cellStyle name="检查单元格 3 3 2 2" xfId="2947"/>
    <cellStyle name="标题 1 2 5" xfId="2948"/>
    <cellStyle name="60% - 强调文字颜色 5 4 3 2" xfId="2949"/>
    <cellStyle name="检查单元格 3 3 3" xfId="2950"/>
    <cellStyle name="60% - 强调文字颜色 5 4 4" xfId="2951"/>
    <cellStyle name="60% - 强调文字颜色 5 5" xfId="2952"/>
    <cellStyle name="60% - 强调文字颜色 5 5 2" xfId="2953"/>
    <cellStyle name="检查单元格 3 4 2" xfId="2954"/>
    <cellStyle name="60% - 强调文字颜色 5 5 3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货币 4 2 7 2" xfId="2970"/>
    <cellStyle name="60% - 强调文字颜色 6 2 2 4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汇总 4 3" xfId="2982"/>
    <cellStyle name="60% - 强调文字颜色 6 2 4 2 2" xfId="2983"/>
    <cellStyle name="解释性文本 3 2 2" xfId="2984"/>
    <cellStyle name="60% - 强调文字颜色 6 2 5" xfId="2985"/>
    <cellStyle name="解释性文本 3 2 3" xfId="2986"/>
    <cellStyle name="60% - 强调文字颜色 6 2 6" xfId="2987"/>
    <cellStyle name="60% - 强调文字颜色 6 3" xfId="2988"/>
    <cellStyle name="60% - 强调文字颜色 6 3 2" xfId="2989"/>
    <cellStyle name="60% - 强调文字颜色 6 3 2 4" xfId="2990"/>
    <cellStyle name="检查单元格 4 2 2" xfId="2991"/>
    <cellStyle name="60% - 强调文字颜色 6 3 3" xfId="2992"/>
    <cellStyle name="常规 4 2 2 9" xfId="2993"/>
    <cellStyle name="60% - 强调文字颜色 6 3 3 2 2" xfId="2994"/>
    <cellStyle name="60% - 强调文字颜色 6 3 3 3" xfId="2995"/>
    <cellStyle name="检查单元格 4 2 3" xfId="2996"/>
    <cellStyle name="60% - 强调文字颜色 6 3 4" xfId="2997"/>
    <cellStyle name="60% - 强调文字颜色 6 3 4 2" xfId="2998"/>
    <cellStyle name="解释性文本 3 3 2" xfId="2999"/>
    <cellStyle name="60% - 强调文字颜色 6 3 5" xfId="3000"/>
    <cellStyle name="百分比 3 2 2" xfId="3001"/>
    <cellStyle name="60% - 强调文字颜色 6 4" xfId="3002"/>
    <cellStyle name="百分比 3 2 2 2" xfId="3003"/>
    <cellStyle name="60% - 强调文字颜色 6 4 2" xfId="3004"/>
    <cellStyle name="检查单元格 4 3 2" xfId="3005"/>
    <cellStyle name="百分比 3 2 2 3" xfId="3006"/>
    <cellStyle name="60% - 强调文字颜色 6 4 3" xfId="3007"/>
    <cellStyle name="60% - 强调文字颜色 6 4 3 2" xfId="3008"/>
    <cellStyle name="60% - 强调文字颜色 6 4 4" xfId="3009"/>
    <cellStyle name="百分比 3 2 3" xfId="3010"/>
    <cellStyle name="60% - 强调文字颜色 6 5" xfId="3011"/>
    <cellStyle name="Header1" xfId="3012"/>
    <cellStyle name="60% - 强调文字颜色 6 5 2 2 2" xfId="3013"/>
    <cellStyle name="60% - 强调文字颜色 6 5 2 3" xfId="3014"/>
    <cellStyle name="60% - 强调文字颜色 6 5 3 2" xfId="3015"/>
    <cellStyle name="60% - 强调文字颜色 6 5 4" xfId="3016"/>
    <cellStyle name="常规 3 2 4 2 2" xfId="3017"/>
    <cellStyle name="百分比 3 2 4" xfId="3018"/>
    <cellStyle name="60% - 强调文字颜色 6 6" xfId="3019"/>
    <cellStyle name="常规 2 2 3 8" xfId="3020"/>
    <cellStyle name="60% - 强调文字颜色 6 6 2" xfId="3021"/>
    <cellStyle name="60% - 强调文字颜色 6 6 3" xfId="3022"/>
    <cellStyle name="60% - 强调文字颜色 6 7" xfId="3023"/>
    <cellStyle name="常规 12 2 2 2 2" xfId="3024"/>
    <cellStyle name="60% - 强调文字颜色 6 8" xfId="3025"/>
    <cellStyle name="60% - 着色 1" xfId="3026"/>
    <cellStyle name="60% - 着色 1 2" xfId="3027"/>
    <cellStyle name="60% - 着色 2" xfId="3028"/>
    <cellStyle name="常规 2 2 11" xfId="3029"/>
    <cellStyle name="60% - 着色 2 2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常规 3 6 2" xfId="3038"/>
    <cellStyle name="Comma [0] 2" xfId="3039"/>
    <cellStyle name="comma zerodec" xfId="3040"/>
    <cellStyle name="常规 2 2" xfId="3041"/>
    <cellStyle name="Comma_1995" xfId="3042"/>
    <cellStyle name="Currency [0]" xfId="3043"/>
    <cellStyle name="Currency [0] 2" xfId="3044"/>
    <cellStyle name="计算 6 2 2" xfId="3045"/>
    <cellStyle name="Currency1 2" xfId="3046"/>
    <cellStyle name="计算 5 2 3" xfId="3047"/>
    <cellStyle name="Date" xfId="3048"/>
    <cellStyle name="Date 2" xfId="3049"/>
    <cellStyle name="货币 3 2 4 4 2" xfId="3050"/>
    <cellStyle name="Dollar (zero dec)" xfId="3051"/>
    <cellStyle name="Dollar (zero dec) 2" xfId="3052"/>
    <cellStyle name="货币 3 2 7" xfId="3053"/>
    <cellStyle name="常规 28 2" xfId="3054"/>
    <cellStyle name="常规 33 2" xfId="3055"/>
    <cellStyle name="Fixed" xfId="3056"/>
    <cellStyle name="Header1 2" xfId="3057"/>
    <cellStyle name="强调文字颜色 5 2 3" xfId="3058"/>
    <cellStyle name="标题 5 2 3_2015财政决算公开" xfId="3059"/>
    <cellStyle name="Header2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表标题 3" xfId="3068"/>
    <cellStyle name="标题 3 2_2015财政决算公开" xfId="3069"/>
    <cellStyle name="Total 2" xfId="3070"/>
    <cellStyle name="检查单元格 6 3" xfId="3071"/>
    <cellStyle name="常规 2 5 2 2 3" xfId="3072"/>
    <cellStyle name="常规 10 3_2015财政决算公开" xfId="3073"/>
    <cellStyle name="百分比 2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常规 3 2 3 2 2" xfId="3083"/>
    <cellStyle name="百分比 2 2 4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常规 3 2 3 3 2" xfId="3092"/>
    <cellStyle name="百分比 2 3 4" xfId="3093"/>
    <cellStyle name="差 2 4 2" xfId="3094"/>
    <cellStyle name="百分比 2 4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常规 2 4 2 9" xfId="3101"/>
    <cellStyle name="百分比 3 2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常规 2 2 6" xfId="3109"/>
    <cellStyle name="百分比 4 2" xfId="3110"/>
    <cellStyle name="常规 2 2 6 2" xfId="3111"/>
    <cellStyle name="百分比 4 2 2" xfId="3112"/>
    <cellStyle name="千位分隔 3 2 3 4" xfId="3113"/>
    <cellStyle name="常规 2 2 6 2 2" xfId="3114"/>
    <cellStyle name="百分比 4 2 2 2" xfId="3115"/>
    <cellStyle name="百分比 4 2 2 2 2" xfId="3116"/>
    <cellStyle name="小数" xfId="3117"/>
    <cellStyle name="百分比 4 2 2 3" xfId="3118"/>
    <cellStyle name="常规 2 2 6 3" xfId="3119"/>
    <cellStyle name="百分比 4 2 3" xfId="3120"/>
    <cellStyle name="千位分隔 3 2 4 4" xfId="3121"/>
    <cellStyle name="常规 2 2 6 3 2" xfId="3122"/>
    <cellStyle name="百分比 4 2 3 2" xfId="3123"/>
    <cellStyle name="常规 2 2 7" xfId="3124"/>
    <cellStyle name="百分比 4 3" xfId="3125"/>
    <cellStyle name="汇总 3" xfId="3126"/>
    <cellStyle name="常规 2 2 7 2" xfId="3127"/>
    <cellStyle name="百分比 4 3 2" xfId="3128"/>
    <cellStyle name="汇总 3 2" xfId="3129"/>
    <cellStyle name="常规 2 2 7 2 2" xfId="3130"/>
    <cellStyle name="百分比 4 3 2 2" xfId="3131"/>
    <cellStyle name="常规 2 2 8" xfId="3132"/>
    <cellStyle name="百分比 4 4" xfId="3133"/>
    <cellStyle name="常规 2 2 8 2" xfId="3134"/>
    <cellStyle name="百分比 4 4 2" xfId="3135"/>
    <cellStyle name="百分比 5" xfId="3136"/>
    <cellStyle name="强调文字颜色 1 2 3 2 2" xfId="3137"/>
    <cellStyle name="常规 2 3 6" xfId="3138"/>
    <cellStyle name="标题 5 2 2 3" xfId="3139"/>
    <cellStyle name="百分比 5 2" xfId="3140"/>
    <cellStyle name="强调文字颜色 1 2 3 2 2 2" xfId="3141"/>
    <cellStyle name="常规 2 3 6 2" xfId="3142"/>
    <cellStyle name="标题 5 2 2 3 2" xfId="3143"/>
    <cellStyle name="百分比 5 2 2" xfId="3144"/>
    <cellStyle name="千位分隔 4 2 3 4" xfId="3145"/>
    <cellStyle name="常规 2 3 6 2 2" xfId="3146"/>
    <cellStyle name="百分比 5 2 2 2" xfId="3147"/>
    <cellStyle name="百分比 5 2 2 2 2" xfId="3148"/>
    <cellStyle name="常规 2 3 6 3" xfId="3149"/>
    <cellStyle name="百分比 5 2 3" xfId="3150"/>
    <cellStyle name="常规 4 2 2 8" xfId="3151"/>
    <cellStyle name="千位分隔 4 2 4 4" xfId="3152"/>
    <cellStyle name="常规 2 3 6 3 2" xfId="3153"/>
    <cellStyle name="百分比 5 2 3 2" xfId="3154"/>
    <cellStyle name="强调文字颜色 1 2 3 2 3" xfId="3155"/>
    <cellStyle name="常规 2 3 7" xfId="3156"/>
    <cellStyle name="标题 5 2 2 4" xfId="3157"/>
    <cellStyle name="百分比 5 3" xfId="3158"/>
    <cellStyle name="常规 2 3 7 2" xfId="3159"/>
    <cellStyle name="百分比 5 3 2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解释性文本 5" xfId="3388"/>
    <cellStyle name="差 2" xfId="3389"/>
    <cellStyle name="解释性文本 5 2" xfId="3390"/>
    <cellStyle name="差 2 2" xfId="3391"/>
    <cellStyle name="差 2 4" xfId="3392"/>
    <cellStyle name="差 2 5" xfId="3393"/>
    <cellStyle name="差 2_2015财政决算公开" xfId="3394"/>
    <cellStyle name="解释性文本 6" xfId="3395"/>
    <cellStyle name="差 3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货币 2 3 2 2" xfId="3425"/>
    <cellStyle name="常规 10 4" xfId="3426"/>
    <cellStyle name="货币 2 3 2 2 2" xfId="3427"/>
    <cellStyle name="常规 10 4 2" xfId="3428"/>
    <cellStyle name="汇总 3 3 2" xfId="3429"/>
    <cellStyle name="货币 2 3 2 3" xfId="3430"/>
    <cellStyle name="常规 10 5" xfId="3431"/>
    <cellStyle name="警告文本 3 3 2" xfId="3432"/>
    <cellStyle name="货币 2 3 2 4" xfId="3433"/>
    <cellStyle name="常规 10 6" xfId="3434"/>
    <cellStyle name="常规 2 4 2 2 3 2" xfId="3435"/>
    <cellStyle name="常规 10_2015财政决算公开" xfId="3436"/>
    <cellStyle name="常规 11" xfId="3437"/>
    <cellStyle name="常规 11 2 2 2 2" xfId="3438"/>
    <cellStyle name="货币 4 7 2" xfId="3439"/>
    <cellStyle name="常规 11 2 2 3" xfId="3440"/>
    <cellStyle name="常规 11_报 预算   行政政法处(1)" xfId="3441"/>
    <cellStyle name="好 4 2" xfId="3442"/>
    <cellStyle name="常规 12" xfId="3443"/>
    <cellStyle name="常规 12 2 2 2 2 2" xfId="3444"/>
    <cellStyle name="检查单元格 2 3 5" xfId="3445"/>
    <cellStyle name="常规 69" xfId="3446"/>
    <cellStyle name="常规 74" xfId="3447"/>
    <cellStyle name="常规 12 2 2 2_2015财政决算公开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2 3 2 3 3" xfId="3458"/>
    <cellStyle name="常规 12 4_2015财政决算公开" xfId="3459"/>
    <cellStyle name="货币 2 3 4 5" xfId="3460"/>
    <cellStyle name="常规 12 7" xfId="3461"/>
    <cellStyle name="常规 12_2015财政决算公开" xfId="3462"/>
    <cellStyle name="好 4 3" xfId="3463"/>
    <cellStyle name="常规 13" xfId="3464"/>
    <cellStyle name="货币 2 2 9 2" xfId="3465"/>
    <cellStyle name="常规 13 2 2 3" xfId="3466"/>
    <cellStyle name="常规 2 2 2 2 3 2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货币 2 3 6 2" xfId="3473"/>
    <cellStyle name="常规 14 4" xfId="3474"/>
    <cellStyle name="常规 14 4 2" xfId="3475"/>
    <cellStyle name="常规 14_2015财政决算公开" xfId="3476"/>
    <cellStyle name="常规 2 3 2 2 5 2" xfId="3477"/>
    <cellStyle name="常规 15_2015财政决算公开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3_收入总表2 2" xfId="3488"/>
    <cellStyle name="常规 19_2015财政决算公开" xfId="3489"/>
    <cellStyle name="常规 2" xfId="3490"/>
    <cellStyle name="货币 4 2 4 3 2" xfId="3491"/>
    <cellStyle name="常规 2 10" xfId="3492"/>
    <cellStyle name="常规 2 2 2 6 3" xfId="3493"/>
    <cellStyle name="常规 2 11" xfId="3494"/>
    <cellStyle name="常规 2 2 2 6 4" xfId="3495"/>
    <cellStyle name="常规 2 2 10" xfId="3496"/>
    <cellStyle name="常规 2 4 3 5" xfId="3497"/>
    <cellStyle name="输出 2 3 4" xfId="3498"/>
    <cellStyle name="常规 2 2 2" xfId="3499"/>
    <cellStyle name="常规 2 2 2 10" xfId="3500"/>
    <cellStyle name="常规 2 4 3 5 2" xfId="3501"/>
    <cellStyle name="常规 2 2 2 2" xfId="3502"/>
    <cellStyle name="常规 2 2 2 2 2 2 2" xfId="3503"/>
    <cellStyle name="常规 2 2 2 2 2 3" xfId="3504"/>
    <cellStyle name="常规 2 3 2 2 6" xfId="3505"/>
    <cellStyle name="常规 2 2 2 2 2 3 2" xfId="3506"/>
    <cellStyle name="常规 2 2 2 2 2 4 2" xfId="3507"/>
    <cellStyle name="常规 2 2 2 2 2 5" xfId="3508"/>
    <cellStyle name="常规 2 2 2 2 2_2015财政决算公开" xfId="3509"/>
    <cellStyle name="常规 2 2 2 2 3" xfId="3510"/>
    <cellStyle name="货币 2 2 9" xfId="3511"/>
    <cellStyle name="常规 2 2 2 2 3 2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货币 4 5 2 2" xfId="3530"/>
    <cellStyle name="常规 2 2 2 3 4" xfId="3531"/>
    <cellStyle name="常规 2 2 2 3 4 2" xfId="3532"/>
    <cellStyle name="常规 2 2 2 3_2015财政决算公开" xfId="3533"/>
    <cellStyle name="货币 4 5 3 2" xfId="3534"/>
    <cellStyle name="常规 2 2 2 4 4" xfId="3535"/>
    <cellStyle name="常规 2 2 2 4 4 2" xfId="3536"/>
    <cellStyle name="输出 3 2 2 3" xfId="3537"/>
    <cellStyle name="常规 2 2 2 5 2 2" xfId="3538"/>
    <cellStyle name="货币 4 2 4 2 2" xfId="3539"/>
    <cellStyle name="常规 2 2 2 5 3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常规 2 4 3 6" xfId="3551"/>
    <cellStyle name="常规 2 2 3 4 2 2" xfId="3552"/>
    <cellStyle name="输出 2 3 5" xfId="3553"/>
    <cellStyle name="常规 2 2 3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3 3 6" xfId="3562"/>
    <cellStyle name="常规 2 2 3 3 2 2" xfId="3563"/>
    <cellStyle name="常规 2 2 3 3 3" xfId="3564"/>
    <cellStyle name="常规 2 3 4 6" xfId="3565"/>
    <cellStyle name="常规 2 2 3 3 3 2" xfId="3566"/>
    <cellStyle name="货币 4 6 2 2" xfId="3567"/>
    <cellStyle name="常规 2 2 3 3 4" xfId="3568"/>
    <cellStyle name="常规 2 2 3 4 3" xfId="3569"/>
    <cellStyle name="常规 2 4 4 6" xfId="3570"/>
    <cellStyle name="常规 2 3 3" xfId="3571"/>
    <cellStyle name="常规 2 2 3 4 3 2" xfId="3572"/>
    <cellStyle name="常规 2 2 3 5 2" xfId="3573"/>
    <cellStyle name="常规 2 2 3 6 2" xfId="3574"/>
    <cellStyle name="常规 2 2 3 7" xfId="3575"/>
    <cellStyle name="常规 2 4 3 7" xfId="3576"/>
    <cellStyle name="常规 2 2 4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汇总 4 2" xfId="3592"/>
    <cellStyle name="常规 2 2 7 3 2" xfId="3593"/>
    <cellStyle name="常规 2 2 9 2" xfId="3594"/>
    <cellStyle name="常规 2 3 11" xfId="3595"/>
    <cellStyle name="常规 2 4 4 5" xfId="3596"/>
    <cellStyle name="常规 2 3 2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输出 2 2 2 2 2" xfId="3645"/>
    <cellStyle name="常规 7 2 3 3" xfId="3646"/>
    <cellStyle name="常规 2 4 2 3 2 2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检查单元格 7" xfId="3665"/>
    <cellStyle name="小数 5" xfId="3666"/>
    <cellStyle name="常规 2 5 2 3" xfId="3667"/>
    <cellStyle name="检查单元格 9" xfId="3668"/>
    <cellStyle name="常规 2 5 2 5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货币 2 2 3 3 2" xfId="3677"/>
    <cellStyle name="常规 2 6 4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好 3 2 2 2" xfId="3709"/>
    <cellStyle name="常规 3 3 4" xfId="3710"/>
    <cellStyle name="汇总 2 3 4" xfId="3711"/>
    <cellStyle name="货币 2 2 2 5" xfId="3712"/>
    <cellStyle name="常规 3 4 2 2" xfId="3713"/>
    <cellStyle name="货币 2 2 3 5" xfId="3714"/>
    <cellStyle name="常规 3 4 3 2" xfId="3715"/>
    <cellStyle name="好 3 2 3 2" xfId="3716"/>
    <cellStyle name="常规 3 4 4" xfId="3717"/>
    <cellStyle name="常规 3 5" xfId="3718"/>
    <cellStyle name="常规 3 5 3" xfId="3719"/>
    <cellStyle name="常规 3 5 3 2" xfId="3720"/>
    <cellStyle name="货币 2 2 4 2 2" xfId="3721"/>
    <cellStyle name="常规 3 5 4" xfId="3722"/>
    <cellStyle name="常规 3 6 2 2" xfId="3723"/>
    <cellStyle name="常规 3 6 3" xfId="3724"/>
    <cellStyle name="常规 3 6 3 2" xfId="3725"/>
    <cellStyle name="货币 2 2 4 3 2" xfId="3726"/>
    <cellStyle name="常规 3 6 4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货币 2 2 4 4 2" xfId="3733"/>
    <cellStyle name="常规 3 7 4" xfId="3734"/>
    <cellStyle name="好 2 2 2 2 2" xfId="3735"/>
    <cellStyle name="常规 3 8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4" xfId="3744"/>
    <cellStyle name="常规 4 2 2" xfId="3745"/>
    <cellStyle name="常规 6 4" xfId="3746"/>
    <cellStyle name="常规 4 4 2" xfId="3747"/>
    <cellStyle name="常规 4 2 2 2" xfId="3748"/>
    <cellStyle name="货币 3 2 2 5" xfId="3749"/>
    <cellStyle name="常规 6 4 2" xfId="3750"/>
    <cellStyle name="常规 4 2 2 2 2" xfId="3751"/>
    <cellStyle name="常规 6 4 3" xfId="3752"/>
    <cellStyle name="常规 4 2 2 2 3" xfId="3753"/>
    <cellStyle name="常规 4 2 2 2 5" xfId="3754"/>
    <cellStyle name="常规 4 2 2 2 6" xfId="3755"/>
    <cellStyle name="霓付 [0]_laroux" xfId="3756"/>
    <cellStyle name="警告文本 2" xfId="3757"/>
    <cellStyle name="常规 4 2 2 3 2" xfId="3758"/>
    <cellStyle name="警告文本 3" xfId="3759"/>
    <cellStyle name="常规 4 2 2 3 3" xfId="3760"/>
    <cellStyle name="警告文本 3 2" xfId="3761"/>
    <cellStyle name="常规 4 2 2 3 3 2" xfId="3762"/>
    <cellStyle name="警告文本 4" xfId="3763"/>
    <cellStyle name="常规 4 2 2 3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5" xfId="3770"/>
    <cellStyle name="常规 4 2 3" xfId="3771"/>
    <cellStyle name="常规 7 4" xfId="3772"/>
    <cellStyle name="常规 4 5 2" xfId="3773"/>
    <cellStyle name="常规 4 2 3 2" xfId="3774"/>
    <cellStyle name="常规 7 5" xfId="3775"/>
    <cellStyle name="常规 4 5 3" xfId="3776"/>
    <cellStyle name="常规 4 2 3 3" xfId="3777"/>
    <cellStyle name="常规 4 6" xfId="3778"/>
    <cellStyle name="常规 4 2 4" xfId="3779"/>
    <cellStyle name="常规 8 5" xfId="3780"/>
    <cellStyle name="常规 4 6 3" xfId="3781"/>
    <cellStyle name="常规 4 2 4 3" xfId="3782"/>
    <cellStyle name="常规 4 2 4 3 2" xfId="3783"/>
    <cellStyle name="常规 4 2 4 4 2" xfId="3784"/>
    <cellStyle name="常规 4 2 4 5" xfId="3785"/>
    <cellStyle name="常规 4 7" xfId="3786"/>
    <cellStyle name="常规 4 2 5" xfId="3787"/>
    <cellStyle name="常规 4 2 8" xfId="3788"/>
    <cellStyle name="常规 4 3" xfId="3789"/>
    <cellStyle name="常规 5 4 2" xfId="3790"/>
    <cellStyle name="常规 4 3 2 2" xfId="3791"/>
    <cellStyle name="常规 5 4 3" xfId="3792"/>
    <cellStyle name="常规 4 3 2 3" xfId="3793"/>
    <cellStyle name="常规 5 5" xfId="3794"/>
    <cellStyle name="常规 4 3 3" xfId="3795"/>
    <cellStyle name="常规 5 5 2" xfId="3796"/>
    <cellStyle name="常规 4 3 3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检查单元格 2 2" xfId="3820"/>
    <cellStyle name="常规 5 2 4 4 2" xfId="3821"/>
    <cellStyle name="强调文字颜色 5 3 2 3 2" xfId="3822"/>
    <cellStyle name="检查单元格 3" xfId="3823"/>
    <cellStyle name="常规 5 2 4 5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货币 4 2 2 5" xfId="3837"/>
    <cellStyle name="常规 5 4 2 2" xfId="3838"/>
    <cellStyle name="常规 5 4 3 2" xfId="3839"/>
    <cellStyle name="常规 5 4 6" xfId="3840"/>
    <cellStyle name="常规 5 5 3" xfId="3841"/>
    <cellStyle name="常规 5 5 3 2" xfId="3842"/>
    <cellStyle name="货币 2 2 6 3 2" xfId="3843"/>
    <cellStyle name="常规 5 6 4" xfId="3844"/>
    <cellStyle name="常规 5 6 5" xfId="3845"/>
    <cellStyle name="好_全国友协2010年度中央部门决算（草案）" xfId="3846"/>
    <cellStyle name="千位分隔 4 2 3 2 2" xfId="3847"/>
    <cellStyle name="常规 5 8 2" xfId="3848"/>
    <cellStyle name="千位分隔 4 2 3 3 2" xfId="3849"/>
    <cellStyle name="常规 5 9 2" xfId="3850"/>
    <cellStyle name="后继超级链接 2" xfId="3851"/>
    <cellStyle name="常规 55" xfId="3852"/>
    <cellStyle name="常规 60" xfId="3853"/>
    <cellStyle name="后继超级链接 3" xfId="3854"/>
    <cellStyle name="常规 56" xfId="3855"/>
    <cellStyle name="常规 61" xfId="3856"/>
    <cellStyle name="好 5 4" xfId="3857"/>
    <cellStyle name="常规 59" xfId="3858"/>
    <cellStyle name="常规 6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链接单元格 7" xfId="3879"/>
    <cellStyle name="常规 8 2" xfId="3880"/>
    <cellStyle name="常规 8 2 2 3" xfId="3881"/>
    <cellStyle name="货币 2 7 4 2" xfId="3882"/>
    <cellStyle name="常规 8 2 3 2" xfId="3883"/>
    <cellStyle name="货币 2 7 5" xfId="3884"/>
    <cellStyle name="常规 8 2 4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链接单元格 2 3 2" xfId="3910"/>
    <cellStyle name="货币 2 2 4 2" xfId="3911"/>
    <cellStyle name="好 3 2 4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警告文本 2 3 2" xfId="3927"/>
    <cellStyle name="汇总 2 3 3" xfId="3928"/>
    <cellStyle name="货币 2 2 2 4" xfId="3929"/>
    <cellStyle name="汇总 3 2 2" xfId="3930"/>
    <cellStyle name="警告文本 3 2 2" xfId="3931"/>
    <cellStyle name="汇总 3 2 3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链接单元格 2 2" xfId="3956"/>
    <cellStyle name="货币 2 2 3" xfId="3957"/>
    <cellStyle name="链接单元格 2 2 2" xfId="3958"/>
    <cellStyle name="货币 2 2 3 2" xfId="3959"/>
    <cellStyle name="货币 2 2 3 4 2" xfId="3960"/>
    <cellStyle name="链接单元格 2 3" xfId="3961"/>
    <cellStyle name="货币 2 2 4" xfId="3962"/>
    <cellStyle name="货币 2 2 4 3" xfId="3963"/>
    <cellStyle name="货币 2 2 4 5" xfId="3964"/>
    <cellStyle name="链接单元格 2 4" xfId="3965"/>
    <cellStyle name="货币 2 2 5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链接单元格 3 3" xfId="3973"/>
    <cellStyle name="货币 2 3 4" xfId="3974"/>
    <cellStyle name="链接单元格 3 4" xfId="3975"/>
    <cellStyle name="货币 2 3 5" xfId="3976"/>
    <cellStyle name="货币 2 3 7" xfId="3977"/>
    <cellStyle name="货币 2 3 8" xfId="3978"/>
    <cellStyle name="货币 2 4" xfId="3979"/>
    <cellStyle name="货币 2 4 2" xfId="3980"/>
    <cellStyle name="链接单元格 4 2" xfId="3981"/>
    <cellStyle name="货币 2 4 3" xfId="3982"/>
    <cellStyle name="链接单元格 4 3" xfId="3983"/>
    <cellStyle name="货币 2 4 4" xfId="3984"/>
    <cellStyle name="货币 2 4 5" xfId="3985"/>
    <cellStyle name="货币 2 5" xfId="3986"/>
    <cellStyle name="货币 2 5 2" xfId="3987"/>
    <cellStyle name="货币 2 5 2 2" xfId="3988"/>
    <cellStyle name="链接单元格 5 2" xfId="3989"/>
    <cellStyle name="货币 2 5 3" xfId="3990"/>
    <cellStyle name="链接单元格 5 3" xfId="3991"/>
    <cellStyle name="货币 2 5 4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计算 2 3 2 2 2" xfId="3998"/>
    <cellStyle name="货币 2 9" xfId="3999"/>
    <cellStyle name="检查单元格 4 3" xfId="4000"/>
    <cellStyle name="货币 3 10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 3 3 2" xfId="4093"/>
    <cellStyle name="计算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强调文字颜色 3 2" xfId="4191"/>
    <cellStyle name="千位分隔 2 2 4 2 2" xfId="4192"/>
    <cellStyle name="强调文字颜色 4 2" xfId="4193"/>
    <cellStyle name="千位分隔 2 2 4 3 2" xfId="4194"/>
    <cellStyle name="强调文字颜色 5 2" xfId="4195"/>
    <cellStyle name="千位分隔 2 2 4 4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强调文字颜色 3 2 5" xfId="4240"/>
    <cellStyle name="千位分隔 3 2 2 2" xfId="4241"/>
    <cellStyle name="强调文字颜色 3 2 5 2" xfId="4242"/>
    <cellStyle name="千位分隔 3 2 2 2 2" xfId="4243"/>
    <cellStyle name="强调文字颜色 3 2 6" xfId="4244"/>
    <cellStyle name="千位分隔 3 2 2 3" xfId="4245"/>
    <cellStyle name="千位分隔 3 2 2 3 2" xfId="4246"/>
    <cellStyle name="强调文字颜色 3 2 7" xfId="4247"/>
    <cellStyle name="千位分隔 3 2 2 4" xfId="4248"/>
    <cellStyle name="千位分隔 3 2 2 4 2" xfId="4249"/>
    <cellStyle name="千位分隔 3 2 2 5" xfId="4250"/>
    <cellStyle name="千位分隔 3 2 3" xfId="4251"/>
    <cellStyle name="强调文字颜色 3 3 5" xfId="4252"/>
    <cellStyle name="千位分隔 3 2 3 2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强调文字颜色 4 2 5" xfId="4272"/>
    <cellStyle name="千位分隔 3 3 2 2" xfId="4273"/>
    <cellStyle name="千位分隔 3 3 3" xfId="4274"/>
    <cellStyle name="强调文字颜色 4 3 5" xfId="4275"/>
    <cellStyle name="千位分隔 3 3 3 2" xfId="4276"/>
    <cellStyle name="千位分隔 3 3 4" xfId="4277"/>
    <cellStyle name="千位分隔 3 3 4 2" xfId="4278"/>
    <cellStyle name="千位分隔 3 3 5" xfId="4279"/>
    <cellStyle name="千位分隔 3 4" xfId="4280"/>
    <cellStyle name="输出 6" xfId="4281"/>
    <cellStyle name="千位分隔 3 4 2" xfId="4282"/>
    <cellStyle name="输出 6 2" xfId="4283"/>
    <cellStyle name="强调文字颜色 5 2 5" xfId="4284"/>
    <cellStyle name="千位分隔 3 4 2 2" xfId="4285"/>
    <cellStyle name="输出 7" xfId="4286"/>
    <cellStyle name="千位分隔 3 4 3" xfId="4287"/>
    <cellStyle name="输出 7 2" xfId="4288"/>
    <cellStyle name="强调文字颜色 5 3 5" xfId="4289"/>
    <cellStyle name="千位分隔 3 4 3 2" xfId="4290"/>
    <cellStyle name="输出 8" xfId="4291"/>
    <cellStyle name="千位分隔 3 4 4" xfId="4292"/>
    <cellStyle name="千位分隔 3 4 4 2" xfId="4293"/>
    <cellStyle name="输出 9" xfId="4294"/>
    <cellStyle name="千位分隔 3 4 5" xfId="4295"/>
    <cellStyle name="千位分隔 3 5" xfId="4296"/>
    <cellStyle name="千位分隔 3 5 2" xfId="4297"/>
    <cellStyle name="强调文字颜色 6 2 5" xfId="4298"/>
    <cellStyle name="千位分隔 3 5 2 2" xfId="4299"/>
    <cellStyle name="千位分隔 3 5 3" xfId="4300"/>
    <cellStyle name="强调文字颜色 6 3 5" xfId="4301"/>
    <cellStyle name="千位分隔 3 5 3 2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注释 2 2 2 4" xfId="4308"/>
    <cellStyle name="千位分隔 3 6 3 2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适中 6" xfId="4335"/>
    <cellStyle name="千位分隔 4 2 4 3 2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输出 6 2 2" xfId="4639"/>
    <cellStyle name="强调文字颜色 5 2 5 2" xfId="4640"/>
    <cellStyle name="输出 6 3" xfId="4641"/>
    <cellStyle name="强调文字颜色 5 2 6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6 3" xfId="4884"/>
    <cellStyle name="输入 5 2 2" xfId="4885"/>
    <cellStyle name="输入 5 2 2 2" xfId="4886"/>
    <cellStyle name="输入 5 2 3" xfId="4887"/>
    <cellStyle name="输入 5 3" xfId="4888"/>
    <cellStyle name="注释 4" xfId="4889"/>
    <cellStyle name="输入 5 3 2" xfId="4890"/>
    <cellStyle name="输入 5 4" xfId="4891"/>
    <cellStyle name="输入 6" xfId="4892"/>
    <cellStyle name="输入 6 2" xfId="4893"/>
    <cellStyle name="输入 6 2 2" xfId="4894"/>
    <cellStyle name="输入 7" xfId="4895"/>
    <cellStyle name="注释 3" xfId="4896"/>
    <cellStyle name="输入 7 2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85" zoomScaleNormal="85" workbookViewId="0">
      <selection activeCell="F12" sqref="F12"/>
    </sheetView>
  </sheetViews>
  <sheetFormatPr defaultColWidth="9" defaultRowHeight="15.6" outlineLevelCol="1"/>
  <cols>
    <col min="1" max="1" width="4.375" style="132" customWidth="1"/>
    <col min="2" max="2" width="65" style="133" customWidth="1"/>
    <col min="3" max="7" width="9" style="134"/>
    <col min="8" max="8" width="58.625" style="134" customWidth="1"/>
    <col min="9" max="16384" width="9" style="134"/>
  </cols>
  <sheetData>
    <row r="1" ht="20.25" customHeight="1" spans="1:1">
      <c r="A1" s="133" t="s">
        <v>0</v>
      </c>
    </row>
    <row r="2" s="131" customFormat="1" ht="24" spans="1:2">
      <c r="A2" s="135" t="s">
        <v>1</v>
      </c>
      <c r="B2" s="136"/>
    </row>
    <row r="3" spans="1:2">
      <c r="A3" s="137"/>
      <c r="B3" s="138"/>
    </row>
    <row r="4" ht="51.95" customHeight="1" spans="1:2">
      <c r="A4" s="139" t="s">
        <v>2</v>
      </c>
      <c r="B4" s="139"/>
    </row>
    <row r="5" ht="51.95" customHeight="1" spans="1:2">
      <c r="A5" s="140" t="s">
        <v>3</v>
      </c>
      <c r="B5" s="141" t="s">
        <v>4</v>
      </c>
    </row>
    <row r="6" ht="51.95" customHeight="1" spans="1:2">
      <c r="A6" s="140" t="s">
        <v>5</v>
      </c>
      <c r="B6" s="141" t="s">
        <v>6</v>
      </c>
    </row>
    <row r="7" ht="51.95" customHeight="1" spans="1:2">
      <c r="A7" s="140" t="s">
        <v>7</v>
      </c>
      <c r="B7" s="141" t="s">
        <v>8</v>
      </c>
    </row>
    <row r="8" ht="51.95" customHeight="1" spans="1:2">
      <c r="A8" s="140" t="s">
        <v>9</v>
      </c>
      <c r="B8" s="141" t="s">
        <v>10</v>
      </c>
    </row>
    <row r="9" ht="51.95" customHeight="1" spans="1:2">
      <c r="A9" s="140" t="s">
        <v>11</v>
      </c>
      <c r="B9" s="141" t="s">
        <v>12</v>
      </c>
    </row>
    <row r="10" ht="51.95" customHeight="1" spans="1:2">
      <c r="A10" s="140" t="s">
        <v>13</v>
      </c>
      <c r="B10" s="141" t="s">
        <v>14</v>
      </c>
    </row>
    <row r="11" ht="51.95" customHeight="1" spans="1:2">
      <c r="A11" s="140" t="s">
        <v>15</v>
      </c>
      <c r="B11" s="141" t="s">
        <v>16</v>
      </c>
    </row>
    <row r="12" ht="51.95" customHeight="1" spans="1:2">
      <c r="A12" s="140" t="s">
        <v>17</v>
      </c>
      <c r="B12" s="141" t="s">
        <v>18</v>
      </c>
    </row>
    <row r="13" ht="51.95" customHeight="1" spans="1:2">
      <c r="A13" s="140" t="s">
        <v>19</v>
      </c>
      <c r="B13" s="141" t="s">
        <v>20</v>
      </c>
    </row>
    <row r="14" ht="51.95" customHeight="1" spans="1:2">
      <c r="A14" s="140" t="s">
        <v>21</v>
      </c>
      <c r="B14" s="141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F13" sqref="F13"/>
    </sheetView>
  </sheetViews>
  <sheetFormatPr defaultColWidth="9" defaultRowHeight="15.6" outlineLevelCol="1"/>
  <cols>
    <col min="1" max="1" width="50.75" customWidth="1"/>
    <col min="2" max="2" width="29.75" customWidth="1"/>
  </cols>
  <sheetData>
    <row r="1" spans="1:2">
      <c r="A1" s="1" t="s">
        <v>323</v>
      </c>
      <c r="B1" s="2"/>
    </row>
    <row r="2" ht="28.5" customHeight="1" spans="1:2">
      <c r="A2" s="3" t="s">
        <v>324</v>
      </c>
      <c r="B2" s="3"/>
    </row>
    <row r="3" ht="18" customHeight="1" spans="1:2">
      <c r="A3" s="4"/>
      <c r="B3" s="5" t="s">
        <v>25</v>
      </c>
    </row>
    <row r="4" ht="20.1" customHeight="1" spans="1:2">
      <c r="A4" s="6" t="s">
        <v>325</v>
      </c>
      <c r="B4" s="6" t="s">
        <v>29</v>
      </c>
    </row>
    <row r="5" ht="20.1" customHeight="1" spans="1:2">
      <c r="A5" s="6" t="s">
        <v>60</v>
      </c>
      <c r="B5" s="7">
        <f>SUM(B6:B10)</f>
        <v>22.3</v>
      </c>
    </row>
    <row r="6" ht="20.1" customHeight="1" spans="1:2">
      <c r="A6" s="7" t="s">
        <v>326</v>
      </c>
      <c r="B6" s="7">
        <v>0</v>
      </c>
    </row>
    <row r="7" ht="20.1" customHeight="1" spans="1:2">
      <c r="A7" s="7" t="s">
        <v>327</v>
      </c>
      <c r="B7" s="7">
        <v>12.3</v>
      </c>
    </row>
    <row r="8" ht="20.1" customHeight="1" spans="1:2">
      <c r="A8" s="7" t="s">
        <v>328</v>
      </c>
      <c r="B8" s="7">
        <v>5</v>
      </c>
    </row>
    <row r="9" ht="20.1" customHeight="1" spans="1:2">
      <c r="A9" s="8" t="s">
        <v>329</v>
      </c>
      <c r="B9" s="7">
        <v>5</v>
      </c>
    </row>
    <row r="10" ht="20.1" customHeight="1" spans="1:2">
      <c r="A10" s="8" t="s">
        <v>330</v>
      </c>
      <c r="B10" s="7">
        <v>0</v>
      </c>
    </row>
    <row r="11" ht="46.5" customHeight="1" spans="1:2">
      <c r="A11" s="9" t="s">
        <v>331</v>
      </c>
      <c r="B11" s="9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B12" sqref="B12"/>
    </sheetView>
  </sheetViews>
  <sheetFormatPr defaultColWidth="9" defaultRowHeight="15.6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1"/>
      <c r="B1" s="121"/>
      <c r="C1" s="121"/>
      <c r="D1" s="121"/>
    </row>
    <row r="2" spans="1:4">
      <c r="A2" s="122" t="s">
        <v>23</v>
      </c>
      <c r="B2" s="13"/>
      <c r="C2" s="13"/>
      <c r="D2" s="13"/>
    </row>
    <row r="3" ht="21.6" spans="1:4">
      <c r="A3" s="44" t="s">
        <v>24</v>
      </c>
      <c r="B3" s="44"/>
      <c r="C3" s="44"/>
      <c r="D3" s="44"/>
    </row>
    <row r="4" spans="1:4">
      <c r="A4" s="123"/>
      <c r="B4" s="123"/>
      <c r="C4" s="123"/>
      <c r="D4" s="124" t="s">
        <v>25</v>
      </c>
    </row>
    <row r="5" ht="20.1" customHeight="1" spans="1:4">
      <c r="A5" s="125" t="s">
        <v>26</v>
      </c>
      <c r="B5" s="125"/>
      <c r="C5" s="125" t="s">
        <v>27</v>
      </c>
      <c r="D5" s="125"/>
    </row>
    <row r="6" ht="20.1" customHeight="1" spans="1:4">
      <c r="A6" s="126" t="s">
        <v>28</v>
      </c>
      <c r="B6" s="126" t="s">
        <v>29</v>
      </c>
      <c r="C6" s="126" t="s">
        <v>30</v>
      </c>
      <c r="D6" s="126" t="s">
        <v>29</v>
      </c>
    </row>
    <row r="7" ht="20.1" customHeight="1" spans="1:4">
      <c r="A7" s="127" t="s">
        <v>31</v>
      </c>
      <c r="B7" s="116">
        <v>543.4</v>
      </c>
      <c r="C7" s="127" t="s">
        <v>32</v>
      </c>
      <c r="D7" s="116">
        <v>865.4</v>
      </c>
    </row>
    <row r="8" ht="20.1" customHeight="1" spans="1:4">
      <c r="A8" s="127" t="s">
        <v>33</v>
      </c>
      <c r="B8" s="116"/>
      <c r="C8" s="127" t="s">
        <v>34</v>
      </c>
      <c r="D8" s="116">
        <v>447.19</v>
      </c>
    </row>
    <row r="9" ht="20.1" customHeight="1" spans="1:4">
      <c r="A9" s="128" t="s">
        <v>35</v>
      </c>
      <c r="B9" s="116"/>
      <c r="C9" s="127" t="s">
        <v>36</v>
      </c>
      <c r="D9" s="116">
        <v>107.69</v>
      </c>
    </row>
    <row r="10" ht="20.1" customHeight="1" spans="1:4">
      <c r="A10" s="128" t="s">
        <v>37</v>
      </c>
      <c r="B10" s="116">
        <v>323</v>
      </c>
      <c r="C10" s="127" t="s">
        <v>38</v>
      </c>
      <c r="D10" s="116">
        <v>290.52</v>
      </c>
    </row>
    <row r="11" ht="20.1" customHeight="1" spans="1:4">
      <c r="A11" s="128" t="s">
        <v>39</v>
      </c>
      <c r="B11" s="116"/>
      <c r="C11" s="127" t="s">
        <v>40</v>
      </c>
      <c r="D11" s="116"/>
    </row>
    <row r="12" ht="20.1" customHeight="1" spans="1:4">
      <c r="A12" s="129" t="s">
        <v>41</v>
      </c>
      <c r="B12" s="130">
        <f>SUM(B7:B11)</f>
        <v>866.4</v>
      </c>
      <c r="C12" s="129" t="s">
        <v>42</v>
      </c>
      <c r="D12" s="130">
        <f>D7+D11</f>
        <v>865.4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D6" sqref="D6"/>
    </sheetView>
  </sheetViews>
  <sheetFormatPr defaultColWidth="9" defaultRowHeight="15.6" outlineLevelCol="7"/>
  <cols>
    <col min="1" max="1" width="10.25" customWidth="1"/>
    <col min="2" max="2" width="18.375" customWidth="1"/>
    <col min="3" max="3" width="10" style="97" customWidth="1"/>
    <col min="4" max="8" width="9.5" style="97" customWidth="1"/>
  </cols>
  <sheetData>
    <row r="1" spans="1:8">
      <c r="A1" s="98" t="s">
        <v>43</v>
      </c>
      <c r="B1" s="99"/>
      <c r="C1" s="100"/>
      <c r="D1" s="101"/>
      <c r="E1" s="101"/>
      <c r="F1" s="102"/>
      <c r="G1" s="103"/>
      <c r="H1" s="103"/>
    </row>
    <row r="2" ht="29.1" customHeight="1" spans="1:8">
      <c r="A2" s="104" t="s">
        <v>44</v>
      </c>
      <c r="B2" s="104"/>
      <c r="C2" s="104"/>
      <c r="D2" s="104"/>
      <c r="E2" s="104"/>
      <c r="F2" s="104"/>
      <c r="G2" s="104"/>
      <c r="H2" s="104"/>
    </row>
    <row r="3" ht="25.8" spans="1:8">
      <c r="A3" s="98"/>
      <c r="B3" s="98"/>
      <c r="C3" s="105"/>
      <c r="D3" s="106"/>
      <c r="E3" s="106"/>
      <c r="F3" s="107"/>
      <c r="G3" s="108" t="s">
        <v>25</v>
      </c>
      <c r="H3" s="108"/>
    </row>
    <row r="4" spans="1:8">
      <c r="A4" s="109" t="s">
        <v>45</v>
      </c>
      <c r="B4" s="109" t="s">
        <v>46</v>
      </c>
      <c r="C4" s="110" t="s">
        <v>47</v>
      </c>
      <c r="D4" s="111"/>
      <c r="E4" s="111"/>
      <c r="F4" s="111"/>
      <c r="G4" s="111"/>
      <c r="H4" s="112"/>
    </row>
    <row r="5" ht="60" customHeight="1" spans="1:8">
      <c r="A5" s="109"/>
      <c r="B5" s="109"/>
      <c r="C5" s="113" t="s">
        <v>48</v>
      </c>
      <c r="D5" s="113" t="s">
        <v>49</v>
      </c>
      <c r="E5" s="113" t="s">
        <v>50</v>
      </c>
      <c r="F5" s="113" t="s">
        <v>51</v>
      </c>
      <c r="G5" s="114" t="s">
        <v>52</v>
      </c>
      <c r="H5" s="113" t="s">
        <v>53</v>
      </c>
    </row>
    <row r="6" ht="20.1" customHeight="1" spans="1:8">
      <c r="A6" s="87" t="s">
        <v>54</v>
      </c>
      <c r="B6" s="87" t="s">
        <v>55</v>
      </c>
      <c r="C6" s="115">
        <f>D6+E6+F6+G6+H6</f>
        <v>866.4</v>
      </c>
      <c r="D6" s="116">
        <v>543.4</v>
      </c>
      <c r="E6" s="117"/>
      <c r="F6" s="117"/>
      <c r="G6" s="87"/>
      <c r="H6" s="116">
        <v>323</v>
      </c>
    </row>
    <row r="7" ht="20.1" customHeight="1" spans="1:8">
      <c r="A7" s="118"/>
      <c r="B7" s="118"/>
      <c r="C7" s="119"/>
      <c r="D7" s="119"/>
      <c r="E7" s="119"/>
      <c r="F7" s="119"/>
      <c r="G7" s="119"/>
      <c r="H7" s="119"/>
    </row>
    <row r="8" ht="20.1" customHeight="1" spans="1:8">
      <c r="A8" s="118"/>
      <c r="B8" s="118"/>
      <c r="C8" s="119"/>
      <c r="D8" s="119"/>
      <c r="E8" s="119"/>
      <c r="F8" s="119"/>
      <c r="G8" s="119"/>
      <c r="H8" s="119"/>
    </row>
    <row r="9" ht="20.1" customHeight="1" spans="1:8">
      <c r="A9" s="22"/>
      <c r="B9" s="22"/>
      <c r="C9" s="120"/>
      <c r="D9" s="120"/>
      <c r="E9" s="120"/>
      <c r="F9" s="120"/>
      <c r="G9" s="120"/>
      <c r="H9" s="120"/>
    </row>
    <row r="10" ht="20.1" customHeight="1" spans="1:8">
      <c r="A10" s="22"/>
      <c r="B10" s="22"/>
      <c r="C10" s="120"/>
      <c r="D10" s="120"/>
      <c r="E10" s="120"/>
      <c r="F10" s="120"/>
      <c r="G10" s="120"/>
      <c r="H10" s="120"/>
    </row>
    <row r="11" ht="20.1" customHeight="1" spans="1:8">
      <c r="A11" s="22"/>
      <c r="B11" s="22"/>
      <c r="C11" s="120"/>
      <c r="D11" s="120"/>
      <c r="E11" s="120"/>
      <c r="F11" s="120"/>
      <c r="G11" s="120"/>
      <c r="H11" s="120"/>
    </row>
    <row r="12" ht="20.1" customHeight="1" spans="1:8">
      <c r="A12" s="22"/>
      <c r="B12" s="22"/>
      <c r="C12" s="120"/>
      <c r="D12" s="120"/>
      <c r="E12" s="120"/>
      <c r="F12" s="120"/>
      <c r="G12" s="120"/>
      <c r="H12" s="120"/>
    </row>
    <row r="13" ht="20.1" customHeight="1" spans="1:8">
      <c r="A13" s="22"/>
      <c r="B13" s="22"/>
      <c r="C13" s="120"/>
      <c r="D13" s="120"/>
      <c r="E13" s="120"/>
      <c r="F13" s="120"/>
      <c r="G13" s="120"/>
      <c r="H13" s="120"/>
    </row>
    <row r="14" ht="20.1" customHeight="1" spans="1:8">
      <c r="A14" s="22"/>
      <c r="B14" s="22"/>
      <c r="C14" s="120"/>
      <c r="D14" s="120"/>
      <c r="E14" s="120"/>
      <c r="F14" s="120"/>
      <c r="G14" s="120"/>
      <c r="H14" s="120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workbookViewId="0">
      <selection activeCell="F10" sqref="F10"/>
    </sheetView>
  </sheetViews>
  <sheetFormatPr defaultColWidth="9" defaultRowHeight="15.6"/>
  <cols>
    <col min="1" max="1" width="9" customWidth="1"/>
    <col min="2" max="2" width="28.25" customWidth="1"/>
    <col min="3" max="3" width="9.125" customWidth="1"/>
    <col min="4" max="4" width="38.75" customWidth="1"/>
    <col min="5" max="6" width="9.75" customWidth="1"/>
    <col min="7" max="7" width="8.875" customWidth="1"/>
    <col min="8" max="8" width="10" customWidth="1"/>
    <col min="9" max="9" width="9.125" customWidth="1"/>
    <col min="10" max="14" width="9.625" customWidth="1"/>
    <col min="15" max="15" width="9.125" customWidth="1"/>
  </cols>
  <sheetData>
    <row r="1" ht="25.8" spans="1:15">
      <c r="A1" s="78" t="s">
        <v>56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13"/>
      <c r="N1" s="13"/>
      <c r="O1" s="13"/>
    </row>
    <row r="2" ht="21.6" spans="1:15">
      <c r="A2" s="80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91" t="s">
        <v>25</v>
      </c>
      <c r="O3" s="91"/>
    </row>
    <row r="4" s="41" customFormat="1" ht="14.4" spans="1:15">
      <c r="A4" s="82" t="s">
        <v>45</v>
      </c>
      <c r="B4" s="82" t="s">
        <v>46</v>
      </c>
      <c r="C4" s="82" t="s">
        <v>58</v>
      </c>
      <c r="D4" s="82" t="s">
        <v>59</v>
      </c>
      <c r="E4" s="82" t="s">
        <v>60</v>
      </c>
      <c r="F4" s="82" t="s">
        <v>61</v>
      </c>
      <c r="G4" s="82" t="s">
        <v>62</v>
      </c>
      <c r="H4" s="82" t="s">
        <v>63</v>
      </c>
      <c r="I4" s="82" t="s">
        <v>64</v>
      </c>
      <c r="J4" s="92" t="s">
        <v>47</v>
      </c>
      <c r="K4" s="92"/>
      <c r="L4" s="92"/>
      <c r="M4" s="92"/>
      <c r="N4" s="92"/>
      <c r="O4" s="92"/>
    </row>
    <row r="5" s="41" customFormat="1" ht="43.15" customHeight="1" spans="1:15">
      <c r="A5" s="83"/>
      <c r="B5" s="83"/>
      <c r="C5" s="83"/>
      <c r="D5" s="83"/>
      <c r="E5" s="83"/>
      <c r="F5" s="83"/>
      <c r="G5" s="83"/>
      <c r="H5" s="83"/>
      <c r="I5" s="83"/>
      <c r="J5" s="82" t="s">
        <v>60</v>
      </c>
      <c r="K5" s="82" t="s">
        <v>49</v>
      </c>
      <c r="L5" s="82" t="s">
        <v>50</v>
      </c>
      <c r="M5" s="82" t="s">
        <v>51</v>
      </c>
      <c r="N5" s="93" t="s">
        <v>52</v>
      </c>
      <c r="O5" s="82" t="s">
        <v>53</v>
      </c>
    </row>
    <row r="6" s="41" customFormat="1" ht="14.4" spans="1:1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94"/>
      <c r="O6" s="84"/>
    </row>
    <row r="7" s="41" customFormat="1" ht="14.4" spans="1:15">
      <c r="A7" s="84"/>
      <c r="B7" s="84"/>
      <c r="C7" s="84"/>
      <c r="D7" s="84"/>
      <c r="E7" s="85">
        <f>SUM(E8:E15)</f>
        <v>865.4</v>
      </c>
      <c r="F7" s="86">
        <f t="shared" ref="F7:O7" si="0">SUM(F8:F15)</f>
        <v>313.37</v>
      </c>
      <c r="G7" s="86">
        <f t="shared" si="0"/>
        <v>87.69</v>
      </c>
      <c r="H7" s="85">
        <f t="shared" si="0"/>
        <v>374.34</v>
      </c>
      <c r="I7" s="85">
        <f t="shared" si="0"/>
        <v>90</v>
      </c>
      <c r="J7" s="85">
        <f t="shared" si="0"/>
        <v>865.4</v>
      </c>
      <c r="K7" s="85">
        <f t="shared" si="0"/>
        <v>542.4</v>
      </c>
      <c r="L7" s="85">
        <f t="shared" si="0"/>
        <v>0</v>
      </c>
      <c r="M7" s="85">
        <f t="shared" si="0"/>
        <v>0</v>
      </c>
      <c r="N7" s="85">
        <f t="shared" si="0"/>
        <v>0</v>
      </c>
      <c r="O7" s="85">
        <f t="shared" si="0"/>
        <v>323</v>
      </c>
    </row>
    <row r="8" s="41" customFormat="1" ht="20.1" customHeight="1" spans="1:15">
      <c r="A8" s="60" t="s">
        <v>54</v>
      </c>
      <c r="B8" s="87" t="s">
        <v>55</v>
      </c>
      <c r="C8" s="60">
        <v>2010301</v>
      </c>
      <c r="D8" s="60" t="s">
        <v>65</v>
      </c>
      <c r="E8" s="88">
        <f>SUM(F8:I8)</f>
        <v>427.53</v>
      </c>
      <c r="F8" s="88">
        <v>192.42</v>
      </c>
      <c r="G8" s="88">
        <v>68.7</v>
      </c>
      <c r="H8" s="88">
        <v>166.41</v>
      </c>
      <c r="I8" s="60"/>
      <c r="J8" s="95">
        <f>SUM(K8:O8)</f>
        <v>427.53</v>
      </c>
      <c r="K8" s="96">
        <v>150.53</v>
      </c>
      <c r="L8" s="60"/>
      <c r="M8" s="60"/>
      <c r="N8" s="60"/>
      <c r="O8" s="96">
        <v>277</v>
      </c>
    </row>
    <row r="9" s="41" customFormat="1" ht="20.1" customHeight="1" spans="1:15">
      <c r="A9" s="89"/>
      <c r="B9" s="87" t="s">
        <v>55</v>
      </c>
      <c r="C9" s="63">
        <v>2010601</v>
      </c>
      <c r="D9" s="60" t="s">
        <v>65</v>
      </c>
      <c r="E9" s="88">
        <f t="shared" ref="E9:E15" si="1">SUM(F9:I9)</f>
        <v>26.26</v>
      </c>
      <c r="F9" s="88">
        <v>21.72</v>
      </c>
      <c r="G9" s="88">
        <v>3.41</v>
      </c>
      <c r="H9" s="88">
        <v>1.13</v>
      </c>
      <c r="I9" s="88"/>
      <c r="J9" s="95">
        <f t="shared" ref="J9:J15" si="2">SUM(K9:O9)</f>
        <v>26.26</v>
      </c>
      <c r="K9" s="96">
        <v>26.26</v>
      </c>
      <c r="L9" s="96"/>
      <c r="M9" s="96"/>
      <c r="N9" s="96"/>
      <c r="O9" s="96"/>
    </row>
    <row r="10" s="41" customFormat="1" ht="20.1" customHeight="1" spans="1:15">
      <c r="A10" s="89"/>
      <c r="B10" s="87" t="s">
        <v>55</v>
      </c>
      <c r="C10" s="63">
        <v>2100101</v>
      </c>
      <c r="D10" s="63" t="s">
        <v>65</v>
      </c>
      <c r="E10" s="88">
        <f t="shared" si="1"/>
        <v>80.02</v>
      </c>
      <c r="F10" s="22">
        <v>26.38</v>
      </c>
      <c r="G10" s="22">
        <v>4.15</v>
      </c>
      <c r="H10" s="22">
        <v>49.49</v>
      </c>
      <c r="I10" s="88"/>
      <c r="J10" s="95">
        <f t="shared" si="2"/>
        <v>80.02</v>
      </c>
      <c r="K10" s="96">
        <v>34.02</v>
      </c>
      <c r="L10" s="96"/>
      <c r="M10" s="96"/>
      <c r="N10" s="96"/>
      <c r="O10" s="96">
        <v>46</v>
      </c>
    </row>
    <row r="11" ht="20.1" customHeight="1" spans="1:15">
      <c r="A11" s="22"/>
      <c r="B11" s="87" t="s">
        <v>55</v>
      </c>
      <c r="C11" s="22">
        <v>2100199</v>
      </c>
      <c r="D11" s="22" t="s">
        <v>66</v>
      </c>
      <c r="E11" s="88">
        <f t="shared" si="1"/>
        <v>0</v>
      </c>
      <c r="F11" s="22"/>
      <c r="G11" s="22"/>
      <c r="H11" s="22"/>
      <c r="I11" s="22"/>
      <c r="J11" s="95">
        <f t="shared" si="2"/>
        <v>0</v>
      </c>
      <c r="K11" s="96">
        <v>0</v>
      </c>
      <c r="L11" s="22"/>
      <c r="M11" s="22"/>
      <c r="N11" s="22"/>
      <c r="O11" s="22"/>
    </row>
    <row r="12" ht="20.1" customHeight="1" spans="1:15">
      <c r="A12" s="22"/>
      <c r="B12" s="87" t="s">
        <v>55</v>
      </c>
      <c r="C12" s="22">
        <v>2130101</v>
      </c>
      <c r="D12" s="63" t="s">
        <v>65</v>
      </c>
      <c r="E12" s="88">
        <f t="shared" si="1"/>
        <v>79.97</v>
      </c>
      <c r="F12" s="22">
        <v>66.41</v>
      </c>
      <c r="G12" s="22">
        <v>10.42</v>
      </c>
      <c r="H12" s="22">
        <v>3.14</v>
      </c>
      <c r="I12" s="22"/>
      <c r="J12" s="95">
        <f t="shared" si="2"/>
        <v>79.97</v>
      </c>
      <c r="K12" s="96">
        <v>79.97</v>
      </c>
      <c r="L12" s="22"/>
      <c r="M12" s="22"/>
      <c r="N12" s="22"/>
      <c r="O12" s="22"/>
    </row>
    <row r="13" ht="20.1" customHeight="1" spans="1:15">
      <c r="A13" s="22"/>
      <c r="B13" s="87" t="s">
        <v>55</v>
      </c>
      <c r="C13" s="22">
        <v>2130301</v>
      </c>
      <c r="D13" s="22" t="s">
        <v>65</v>
      </c>
      <c r="E13" s="88">
        <f t="shared" si="1"/>
        <v>7.81</v>
      </c>
      <c r="F13" s="22">
        <v>6.44</v>
      </c>
      <c r="G13" s="22">
        <v>1.01</v>
      </c>
      <c r="H13" s="22">
        <v>0.36</v>
      </c>
      <c r="I13" s="22"/>
      <c r="J13" s="95">
        <f t="shared" si="2"/>
        <v>7.81</v>
      </c>
      <c r="K13" s="96">
        <v>7.81</v>
      </c>
      <c r="L13" s="22"/>
      <c r="M13" s="22"/>
      <c r="N13" s="22"/>
      <c r="O13" s="22"/>
    </row>
    <row r="14" ht="20.1" customHeight="1" spans="1:15">
      <c r="A14" s="22"/>
      <c r="B14" s="87" t="s">
        <v>55</v>
      </c>
      <c r="C14" s="22">
        <v>2130705</v>
      </c>
      <c r="D14" s="22" t="s">
        <v>67</v>
      </c>
      <c r="E14" s="88">
        <f t="shared" si="1"/>
        <v>153.81</v>
      </c>
      <c r="F14" s="22"/>
      <c r="G14" s="22"/>
      <c r="H14" s="22">
        <v>153.81</v>
      </c>
      <c r="I14" s="22"/>
      <c r="J14" s="95">
        <f t="shared" si="2"/>
        <v>153.81</v>
      </c>
      <c r="K14" s="96">
        <v>153.81</v>
      </c>
      <c r="L14" s="22"/>
      <c r="M14" s="22"/>
      <c r="N14" s="22"/>
      <c r="O14" s="22"/>
    </row>
    <row r="15" ht="20.1" customHeight="1" spans="1:15">
      <c r="A15" s="22"/>
      <c r="B15" s="87" t="s">
        <v>55</v>
      </c>
      <c r="C15" s="22">
        <v>2299901</v>
      </c>
      <c r="D15" s="22" t="s">
        <v>68</v>
      </c>
      <c r="E15" s="88">
        <f t="shared" si="1"/>
        <v>90</v>
      </c>
      <c r="F15" s="22"/>
      <c r="G15" s="22"/>
      <c r="H15" s="22">
        <v>0</v>
      </c>
      <c r="I15" s="95">
        <v>90</v>
      </c>
      <c r="J15" s="95">
        <f t="shared" si="2"/>
        <v>90</v>
      </c>
      <c r="K15" s="96">
        <v>90</v>
      </c>
      <c r="L15" s="22"/>
      <c r="M15" s="22"/>
      <c r="N15" s="22"/>
      <c r="O15" s="22"/>
    </row>
    <row r="16" ht="20.1" customHeight="1" spans="1: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ht="20.1" customHeight="1" spans="1: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ht="64.9" customHeight="1" spans="1:15">
      <c r="A18" s="90" t="s">
        <v>69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</row>
  </sheetData>
  <mergeCells count="18">
    <mergeCell ref="A2:O2"/>
    <mergeCell ref="N3:O3"/>
    <mergeCell ref="A18:O1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67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1" sqref="D11"/>
    </sheetView>
  </sheetViews>
  <sheetFormatPr defaultColWidth="9" defaultRowHeight="15.6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3" t="s">
        <v>70</v>
      </c>
      <c r="B1" s="13"/>
      <c r="C1" s="13"/>
      <c r="D1" s="13"/>
    </row>
    <row r="2" ht="21.6" spans="1:4">
      <c r="A2" s="68" t="s">
        <v>71</v>
      </c>
      <c r="B2" s="68"/>
      <c r="C2" s="68"/>
      <c r="D2" s="68"/>
    </row>
    <row r="3" spans="1:4">
      <c r="A3" s="69"/>
      <c r="B3" s="69"/>
      <c r="C3" s="69"/>
      <c r="D3" s="70" t="s">
        <v>25</v>
      </c>
    </row>
    <row r="4" s="41" customFormat="1" ht="20.1" customHeight="1" spans="1:4">
      <c r="A4" s="71" t="s">
        <v>26</v>
      </c>
      <c r="B4" s="71"/>
      <c r="C4" s="71" t="s">
        <v>27</v>
      </c>
      <c r="D4" s="71"/>
    </row>
    <row r="5" s="41" customFormat="1" ht="20.1" customHeight="1" spans="1:4">
      <c r="A5" s="72" t="s">
        <v>28</v>
      </c>
      <c r="B5" s="72" t="s">
        <v>29</v>
      </c>
      <c r="C5" s="72" t="s">
        <v>30</v>
      </c>
      <c r="D5" s="72" t="s">
        <v>29</v>
      </c>
    </row>
    <row r="6" s="41" customFormat="1" ht="20.1" customHeight="1" spans="1:4">
      <c r="A6" s="73" t="s">
        <v>31</v>
      </c>
      <c r="B6" s="74">
        <v>543.4</v>
      </c>
      <c r="C6" s="73" t="s">
        <v>32</v>
      </c>
      <c r="D6" s="75">
        <f>SUM(D7:D9)</f>
        <v>543.4</v>
      </c>
    </row>
    <row r="7" s="41" customFormat="1" ht="20.1" customHeight="1" spans="1:4">
      <c r="A7" s="73" t="s">
        <v>33</v>
      </c>
      <c r="B7" s="74"/>
      <c r="C7" s="73" t="s">
        <v>72</v>
      </c>
      <c r="D7" s="74">
        <v>313.38</v>
      </c>
    </row>
    <row r="8" s="41" customFormat="1" ht="20.1" customHeight="1" spans="1:4">
      <c r="A8" s="73"/>
      <c r="B8" s="74"/>
      <c r="C8" s="73" t="s">
        <v>73</v>
      </c>
      <c r="D8" s="74">
        <v>60.69</v>
      </c>
    </row>
    <row r="9" s="41" customFormat="1" ht="20.1" customHeight="1" spans="1:4">
      <c r="A9" s="73"/>
      <c r="B9" s="74"/>
      <c r="C9" s="73" t="s">
        <v>74</v>
      </c>
      <c r="D9" s="74">
        <f>153.81+15.52</f>
        <v>169.33</v>
      </c>
    </row>
    <row r="10" s="41" customFormat="1" ht="20.1" customHeight="1" spans="1:4">
      <c r="A10" s="73"/>
      <c r="B10" s="74"/>
      <c r="C10" s="73" t="s">
        <v>40</v>
      </c>
      <c r="D10" s="76"/>
    </row>
    <row r="11" s="41" customFormat="1" ht="20.1" customHeight="1" spans="1:4">
      <c r="A11" s="73"/>
      <c r="B11" s="74"/>
      <c r="C11" s="73"/>
      <c r="D11" s="74"/>
    </row>
    <row r="12" s="41" customFormat="1" ht="20.1" customHeight="1" spans="1:4">
      <c r="A12" s="73"/>
      <c r="B12" s="74"/>
      <c r="C12" s="73"/>
      <c r="D12" s="74"/>
    </row>
    <row r="13" s="41" customFormat="1" ht="20.1" customHeight="1" spans="1:4">
      <c r="A13" s="77" t="s">
        <v>41</v>
      </c>
      <c r="B13" s="76">
        <f>SUM(B6:B12)</f>
        <v>543.4</v>
      </c>
      <c r="C13" s="77" t="s">
        <v>42</v>
      </c>
      <c r="D13" s="76">
        <f>D6+D10</f>
        <v>543.4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C23" sqref="C23"/>
    </sheetView>
  </sheetViews>
  <sheetFormatPr defaultColWidth="9" defaultRowHeight="15.6" outlineLevelCol="4"/>
  <cols>
    <col min="1" max="1" width="8.875" customWidth="1"/>
    <col min="2" max="2" width="36.875" customWidth="1"/>
    <col min="3" max="3" width="12.5" customWidth="1"/>
    <col min="4" max="4" width="14.125" customWidth="1"/>
    <col min="5" max="5" width="15.875" customWidth="1"/>
  </cols>
  <sheetData>
    <row r="1" spans="1:5">
      <c r="A1" s="42" t="s">
        <v>75</v>
      </c>
      <c r="B1" s="42"/>
      <c r="C1" s="42"/>
      <c r="D1" s="43"/>
      <c r="E1" s="43"/>
    </row>
    <row r="2" ht="21.6" spans="1:5">
      <c r="A2" s="44" t="s">
        <v>76</v>
      </c>
      <c r="B2" s="44"/>
      <c r="C2" s="44"/>
      <c r="D2" s="44"/>
      <c r="E2" s="44"/>
    </row>
    <row r="3" spans="1:5">
      <c r="A3" s="45"/>
      <c r="B3" s="45"/>
      <c r="C3" s="45"/>
      <c r="D3" s="45"/>
      <c r="E3" s="16" t="s">
        <v>25</v>
      </c>
    </row>
    <row r="4" s="41" customFormat="1" ht="20.1" customHeight="1" spans="1:5">
      <c r="A4" s="46" t="s">
        <v>58</v>
      </c>
      <c r="B4" s="46" t="s">
        <v>59</v>
      </c>
      <c r="C4" s="46" t="s">
        <v>60</v>
      </c>
      <c r="D4" s="47" t="s">
        <v>77</v>
      </c>
      <c r="E4" s="47"/>
    </row>
    <row r="5" s="41" customFormat="1" ht="20.1" customHeight="1" spans="1:5">
      <c r="A5" s="46"/>
      <c r="B5" s="46"/>
      <c r="C5" s="46"/>
      <c r="D5" s="142" t="s">
        <v>78</v>
      </c>
      <c r="E5" s="46" t="s">
        <v>64</v>
      </c>
    </row>
    <row r="6" s="41" customFormat="1" ht="20.1" customHeight="1" spans="1:5">
      <c r="A6" s="60" t="s">
        <v>79</v>
      </c>
      <c r="B6" s="60" t="s">
        <v>80</v>
      </c>
      <c r="C6" s="61">
        <f>C7+C10</f>
        <v>269.86</v>
      </c>
      <c r="D6" s="62">
        <f>C6</f>
        <v>269.86</v>
      </c>
      <c r="E6" s="62"/>
    </row>
    <row r="7" s="41" customFormat="1" ht="20.1" customHeight="1" spans="1:5">
      <c r="A7" s="63" t="s">
        <v>81</v>
      </c>
      <c r="B7" s="60" t="s">
        <v>82</v>
      </c>
      <c r="C7" s="61">
        <f>C8+C9</f>
        <v>243.6</v>
      </c>
      <c r="D7" s="62">
        <v>243.53</v>
      </c>
      <c r="E7" s="64"/>
    </row>
    <row r="8" s="41" customFormat="1" ht="20.1" customHeight="1" spans="1:5">
      <c r="A8" s="63" t="s">
        <v>83</v>
      </c>
      <c r="B8" s="63" t="s">
        <v>65</v>
      </c>
      <c r="C8" s="61">
        <v>243.6</v>
      </c>
      <c r="D8" s="62">
        <v>243.53</v>
      </c>
      <c r="E8" s="64"/>
    </row>
    <row r="9" s="41" customFormat="1" ht="20.1" customHeight="1" spans="1:5">
      <c r="A9" s="22" t="s">
        <v>84</v>
      </c>
      <c r="B9" s="63" t="s">
        <v>85</v>
      </c>
      <c r="C9" s="61">
        <v>0</v>
      </c>
      <c r="D9" s="62">
        <f t="shared" ref="D9:D28" si="0">C9</f>
        <v>0</v>
      </c>
      <c r="E9" s="64"/>
    </row>
    <row r="10" s="41" customFormat="1" ht="20.1" customHeight="1" spans="1:5">
      <c r="A10" s="22" t="s">
        <v>86</v>
      </c>
      <c r="B10" s="65" t="s">
        <v>87</v>
      </c>
      <c r="C10" s="61">
        <v>26.26</v>
      </c>
      <c r="D10" s="62">
        <f t="shared" si="0"/>
        <v>26.26</v>
      </c>
      <c r="E10" s="64"/>
    </row>
    <row r="11" s="41" customFormat="1" ht="20.1" customHeight="1" spans="1:5">
      <c r="A11" s="22" t="s">
        <v>88</v>
      </c>
      <c r="B11" s="22" t="s">
        <v>65</v>
      </c>
      <c r="C11" s="61">
        <v>26.26</v>
      </c>
      <c r="D11" s="62">
        <f t="shared" si="0"/>
        <v>26.26</v>
      </c>
      <c r="E11" s="64"/>
    </row>
    <row r="12" s="41" customFormat="1" ht="20.1" customHeight="1" spans="1:5">
      <c r="A12" s="22" t="s">
        <v>89</v>
      </c>
      <c r="B12" s="65" t="s">
        <v>90</v>
      </c>
      <c r="C12" s="61">
        <v>32.02</v>
      </c>
      <c r="D12" s="62">
        <v>32.02</v>
      </c>
      <c r="E12" s="64"/>
    </row>
    <row r="13" s="41" customFormat="1" ht="20.1" customHeight="1" spans="1:5">
      <c r="A13" s="22" t="s">
        <v>91</v>
      </c>
      <c r="B13" s="65" t="s">
        <v>92</v>
      </c>
      <c r="C13" s="61">
        <v>0</v>
      </c>
      <c r="D13" s="62">
        <f t="shared" si="0"/>
        <v>0</v>
      </c>
      <c r="E13" s="64"/>
    </row>
    <row r="14" s="41" customFormat="1" ht="20.1" customHeight="1" spans="1:5">
      <c r="A14" s="22" t="s">
        <v>93</v>
      </c>
      <c r="B14" s="22" t="s">
        <v>65</v>
      </c>
      <c r="C14" s="61">
        <v>32.02</v>
      </c>
      <c r="D14" s="62">
        <v>32.02</v>
      </c>
      <c r="E14" s="64"/>
    </row>
    <row r="15" s="41" customFormat="1" ht="20.1" customHeight="1" spans="1:5">
      <c r="A15" s="22" t="s">
        <v>94</v>
      </c>
      <c r="B15" s="22" t="s">
        <v>66</v>
      </c>
      <c r="C15" s="61">
        <v>0</v>
      </c>
      <c r="D15" s="62">
        <f t="shared" si="0"/>
        <v>0</v>
      </c>
      <c r="E15" s="64"/>
    </row>
    <row r="16" s="41" customFormat="1" ht="20.1" customHeight="1" spans="1:5">
      <c r="A16" s="22" t="s">
        <v>95</v>
      </c>
      <c r="B16" s="22" t="s">
        <v>96</v>
      </c>
      <c r="C16" s="61">
        <f>C17+C20+C22</f>
        <v>241.59</v>
      </c>
      <c r="D16" s="62">
        <f t="shared" si="0"/>
        <v>241.59</v>
      </c>
      <c r="E16" s="64"/>
    </row>
    <row r="17" s="41" customFormat="1" ht="20.1" customHeight="1" spans="1:5">
      <c r="A17" s="22" t="s">
        <v>97</v>
      </c>
      <c r="B17" s="65" t="s">
        <v>98</v>
      </c>
      <c r="C17" s="61">
        <v>79.97</v>
      </c>
      <c r="D17" s="62">
        <f t="shared" si="0"/>
        <v>79.97</v>
      </c>
      <c r="E17" s="64"/>
    </row>
    <row r="18" s="41" customFormat="1" ht="20.1" customHeight="1" spans="1:5">
      <c r="A18" s="22" t="s">
        <v>99</v>
      </c>
      <c r="B18" s="22" t="s">
        <v>65</v>
      </c>
      <c r="C18" s="61">
        <v>79.97</v>
      </c>
      <c r="D18" s="62">
        <f t="shared" si="0"/>
        <v>79.97</v>
      </c>
      <c r="E18" s="64"/>
    </row>
    <row r="19" s="41" customFormat="1" ht="20.1" customHeight="1" spans="1:5">
      <c r="A19" s="22" t="s">
        <v>100</v>
      </c>
      <c r="B19" s="22" t="s">
        <v>101</v>
      </c>
      <c r="C19" s="61">
        <v>0</v>
      </c>
      <c r="D19" s="62">
        <f t="shared" si="0"/>
        <v>0</v>
      </c>
      <c r="E19" s="64"/>
    </row>
    <row r="20" s="41" customFormat="1" ht="20.1" customHeight="1" spans="1:5">
      <c r="A20" s="22" t="s">
        <v>102</v>
      </c>
      <c r="B20" s="22" t="s">
        <v>103</v>
      </c>
      <c r="C20" s="61">
        <v>7.81</v>
      </c>
      <c r="D20" s="62">
        <v>7.81</v>
      </c>
      <c r="E20" s="64"/>
    </row>
    <row r="21" s="41" customFormat="1" ht="20.1" customHeight="1" spans="1:5">
      <c r="A21" s="52" t="s">
        <v>104</v>
      </c>
      <c r="B21" s="52" t="s">
        <v>65</v>
      </c>
      <c r="C21" s="61">
        <v>7.81</v>
      </c>
      <c r="D21" s="62">
        <v>7.81</v>
      </c>
      <c r="E21" s="64"/>
    </row>
    <row r="22" s="41" customFormat="1" ht="20.1" customHeight="1" spans="1:5">
      <c r="A22" s="52" t="s">
        <v>105</v>
      </c>
      <c r="B22" s="52" t="s">
        <v>106</v>
      </c>
      <c r="C22" s="64">
        <v>153.81</v>
      </c>
      <c r="D22" s="62">
        <f t="shared" si="0"/>
        <v>153.81</v>
      </c>
      <c r="E22" s="64"/>
    </row>
    <row r="23" s="41" customFormat="1" ht="20.1" customHeight="1" spans="1:5">
      <c r="A23" s="52" t="s">
        <v>107</v>
      </c>
      <c r="B23" s="52" t="s">
        <v>67</v>
      </c>
      <c r="C23" s="64">
        <v>153.81</v>
      </c>
      <c r="D23" s="62">
        <f t="shared" si="0"/>
        <v>153.81</v>
      </c>
      <c r="E23" s="64"/>
    </row>
    <row r="24" s="41" customFormat="1" ht="20.1" customHeight="1" spans="1:5">
      <c r="A24" s="52" t="s">
        <v>108</v>
      </c>
      <c r="B24" s="52" t="s">
        <v>109</v>
      </c>
      <c r="C24" s="64">
        <v>0</v>
      </c>
      <c r="D24" s="62">
        <f t="shared" si="0"/>
        <v>0</v>
      </c>
      <c r="E24" s="64"/>
    </row>
    <row r="25" s="41" customFormat="1" ht="20.1" customHeight="1" spans="1:5">
      <c r="A25" s="52" t="s">
        <v>110</v>
      </c>
      <c r="B25" s="52" t="s">
        <v>111</v>
      </c>
      <c r="C25" s="64">
        <v>0</v>
      </c>
      <c r="D25" s="62">
        <f t="shared" si="0"/>
        <v>0</v>
      </c>
      <c r="E25" s="64"/>
    </row>
    <row r="26" s="41" customFormat="1" ht="20.1" customHeight="1" spans="1:5">
      <c r="A26" s="52" t="s">
        <v>112</v>
      </c>
      <c r="B26" s="52" t="s">
        <v>111</v>
      </c>
      <c r="C26" s="52">
        <v>0</v>
      </c>
      <c r="D26" s="49">
        <f t="shared" si="0"/>
        <v>0</v>
      </c>
      <c r="E26" s="52"/>
    </row>
    <row r="27" s="41" customFormat="1" ht="20.1" customHeight="1" spans="1:5">
      <c r="A27" s="52" t="s">
        <v>113</v>
      </c>
      <c r="B27" s="52" t="s">
        <v>68</v>
      </c>
      <c r="C27" s="52">
        <v>0</v>
      </c>
      <c r="D27" s="49">
        <f t="shared" si="0"/>
        <v>0</v>
      </c>
      <c r="E27" s="52"/>
    </row>
    <row r="28" s="41" customFormat="1" ht="20.1" customHeight="1" spans="1:5">
      <c r="A28" s="52"/>
      <c r="B28" s="52"/>
      <c r="C28" s="52"/>
      <c r="D28" s="49">
        <f t="shared" si="0"/>
        <v>0</v>
      </c>
      <c r="E28" s="52"/>
    </row>
    <row r="29" s="41" customFormat="1" ht="14.4" spans="1:5">
      <c r="A29" s="66" t="s">
        <v>114</v>
      </c>
      <c r="B29" s="66"/>
      <c r="C29" s="66"/>
      <c r="D29" s="66"/>
      <c r="E29" s="66"/>
    </row>
    <row r="30" s="41" customFormat="1" ht="14.4" spans="1:5">
      <c r="A30" s="67"/>
      <c r="B30" s="67"/>
      <c r="C30" s="67"/>
      <c r="D30" s="67"/>
      <c r="E30" s="67"/>
    </row>
  </sheetData>
  <mergeCells count="7">
    <mergeCell ref="A2:E2"/>
    <mergeCell ref="D4:E4"/>
    <mergeCell ref="A29:E29"/>
    <mergeCell ref="A30:E30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C33" sqref="C33"/>
    </sheetView>
  </sheetViews>
  <sheetFormatPr defaultColWidth="9" defaultRowHeight="15.6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42" t="s">
        <v>115</v>
      </c>
      <c r="B1" s="42"/>
      <c r="C1" s="42"/>
      <c r="D1" s="43"/>
      <c r="E1" s="43"/>
    </row>
    <row r="2" ht="26.45" customHeight="1" spans="1:5">
      <c r="A2" s="44" t="s">
        <v>116</v>
      </c>
      <c r="B2" s="44"/>
      <c r="C2" s="44"/>
      <c r="D2" s="44"/>
      <c r="E2" s="44"/>
    </row>
    <row r="3" spans="1:5">
      <c r="A3" s="45"/>
      <c r="B3" s="45"/>
      <c r="C3" s="45"/>
      <c r="D3" s="45"/>
      <c r="E3" s="16" t="s">
        <v>25</v>
      </c>
    </row>
    <row r="4" s="41" customFormat="1" ht="20.1" customHeight="1" spans="1:5">
      <c r="A4" s="46" t="s">
        <v>58</v>
      </c>
      <c r="B4" s="46" t="s">
        <v>59</v>
      </c>
      <c r="C4" s="46" t="s">
        <v>60</v>
      </c>
      <c r="D4" s="47" t="s">
        <v>77</v>
      </c>
      <c r="E4" s="47"/>
    </row>
    <row r="5" s="41" customFormat="1" ht="20.1" customHeight="1" spans="1:5">
      <c r="A5" s="46"/>
      <c r="B5" s="46"/>
      <c r="C5" s="46"/>
      <c r="D5" s="142" t="s">
        <v>78</v>
      </c>
      <c r="E5" s="46" t="s">
        <v>64</v>
      </c>
    </row>
    <row r="6" s="41" customFormat="1" ht="20.1" customHeight="1" spans="1:5">
      <c r="A6" s="48"/>
      <c r="B6" s="48"/>
      <c r="C6" s="48"/>
      <c r="D6" s="49"/>
      <c r="E6" s="49"/>
    </row>
    <row r="7" s="41" customFormat="1" ht="20.1" customHeight="1" spans="1:5">
      <c r="A7" s="50"/>
      <c r="B7" s="51"/>
      <c r="C7" s="51"/>
      <c r="D7" s="52"/>
      <c r="E7" s="52"/>
    </row>
    <row r="8" s="41" customFormat="1" ht="20.1" customHeight="1" spans="1:5">
      <c r="A8" s="53"/>
      <c r="B8" s="54"/>
      <c r="C8" s="54"/>
      <c r="D8" s="52"/>
      <c r="E8" s="52"/>
    </row>
    <row r="9" s="41" customFormat="1" ht="20.1" customHeight="1" spans="1:5">
      <c r="A9" s="55"/>
      <c r="B9" s="55"/>
      <c r="C9" s="55"/>
      <c r="D9" s="52"/>
      <c r="E9" s="52"/>
    </row>
    <row r="10" s="41" customFormat="1" ht="20.1" customHeight="1" spans="1:5">
      <c r="A10" s="55"/>
      <c r="B10" s="55"/>
      <c r="C10" s="55"/>
      <c r="D10" s="52"/>
      <c r="E10" s="52"/>
    </row>
    <row r="11" s="41" customFormat="1" ht="20.1" customHeight="1" spans="1:5">
      <c r="A11" s="55"/>
      <c r="B11" s="55"/>
      <c r="C11" s="55"/>
      <c r="D11" s="52"/>
      <c r="E11" s="52"/>
    </row>
    <row r="12" s="41" customFormat="1" ht="20.1" customHeight="1" spans="1:5">
      <c r="A12" s="55"/>
      <c r="B12" s="55"/>
      <c r="C12" s="55"/>
      <c r="D12" s="52"/>
      <c r="E12" s="52"/>
    </row>
    <row r="13" s="41" customFormat="1" ht="20.1" customHeight="1" spans="1:5">
      <c r="A13" s="55"/>
      <c r="B13" s="55"/>
      <c r="C13" s="55"/>
      <c r="D13" s="52"/>
      <c r="E13" s="52"/>
    </row>
    <row r="14" s="41" customFormat="1" ht="20.1" customHeight="1" spans="1:5">
      <c r="A14" s="52"/>
      <c r="B14" s="52"/>
      <c r="C14" s="52"/>
      <c r="D14" s="52"/>
      <c r="E14" s="52"/>
    </row>
    <row r="15" s="41" customFormat="1" ht="20.1" customHeight="1" spans="1:5">
      <c r="A15" s="52"/>
      <c r="B15" s="52"/>
      <c r="C15" s="52"/>
      <c r="D15" s="52"/>
      <c r="E15" s="52"/>
    </row>
    <row r="16" s="41" customFormat="1" ht="20.1" customHeight="1" spans="1:5">
      <c r="A16" s="52"/>
      <c r="B16" s="52"/>
      <c r="C16" s="52"/>
      <c r="D16" s="52"/>
      <c r="E16" s="52"/>
    </row>
    <row r="17" s="41" customFormat="1" ht="20.1" customHeight="1" spans="1:5">
      <c r="A17" s="52"/>
      <c r="B17" s="52"/>
      <c r="C17" s="52"/>
      <c r="D17" s="52"/>
      <c r="E17" s="52"/>
    </row>
    <row r="18" s="41" customFormat="1" ht="20.1" customHeight="1" spans="1:5">
      <c r="A18" s="52"/>
      <c r="B18" s="52"/>
      <c r="C18" s="52"/>
      <c r="D18" s="52"/>
      <c r="E18" s="52"/>
    </row>
    <row r="19" s="41" customFormat="1" ht="20.1" customHeight="1" spans="1:5">
      <c r="A19" s="52"/>
      <c r="B19" s="52"/>
      <c r="C19" s="52"/>
      <c r="D19" s="52"/>
      <c r="E19" s="52"/>
    </row>
    <row r="20" s="41" customFormat="1" ht="20.1" customHeight="1" spans="1:5">
      <c r="A20" s="52"/>
      <c r="B20" s="52"/>
      <c r="C20" s="52"/>
      <c r="D20" s="52"/>
      <c r="E20" s="52"/>
    </row>
    <row r="21" s="41" customFormat="1" ht="20.1" customHeight="1" spans="1:5">
      <c r="A21" s="52"/>
      <c r="B21" s="52"/>
      <c r="C21" s="52"/>
      <c r="D21" s="52"/>
      <c r="E21" s="52"/>
    </row>
    <row r="22" s="41" customFormat="1" ht="18.6" customHeight="1" spans="1:5">
      <c r="A22" s="56" t="s">
        <v>117</v>
      </c>
      <c r="B22" s="56"/>
      <c r="C22" s="56"/>
      <c r="D22" s="56"/>
      <c r="E22" s="57"/>
    </row>
    <row r="23" s="41" customFormat="1" ht="18.6" customHeight="1" spans="1:5">
      <c r="A23" s="58" t="s">
        <v>118</v>
      </c>
      <c r="B23" s="58"/>
      <c r="C23" s="58"/>
      <c r="D23" s="58"/>
      <c r="E23" s="57"/>
    </row>
    <row r="24" s="41" customFormat="1" ht="18.6" customHeight="1" spans="1:4">
      <c r="A24" s="59"/>
      <c r="B24" s="59"/>
      <c r="C24" s="59"/>
      <c r="D24" s="5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topLeftCell="A4" workbookViewId="0">
      <selection activeCell="C22" sqref="C22"/>
    </sheetView>
  </sheetViews>
  <sheetFormatPr defaultColWidth="9" defaultRowHeight="15.6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28" t="s">
        <v>119</v>
      </c>
      <c r="B1" s="29"/>
      <c r="C1" s="29"/>
    </row>
    <row r="2" ht="37.15" customHeight="1" spans="1:3">
      <c r="A2" s="30" t="s">
        <v>120</v>
      </c>
      <c r="B2" s="30"/>
      <c r="C2" s="30"/>
    </row>
    <row r="3" s="27" customFormat="1" ht="18" customHeight="1" spans="1:3">
      <c r="A3" s="31"/>
      <c r="B3" s="32"/>
      <c r="C3" s="33" t="s">
        <v>25</v>
      </c>
    </row>
    <row r="4" ht="31.5" customHeight="1" spans="1:3">
      <c r="A4" s="34" t="s">
        <v>58</v>
      </c>
      <c r="B4" s="35" t="s">
        <v>59</v>
      </c>
      <c r="C4" s="36" t="s">
        <v>29</v>
      </c>
    </row>
    <row r="5" ht="20.1" customHeight="1" spans="1:3">
      <c r="A5" s="35" t="s">
        <v>121</v>
      </c>
      <c r="B5" s="35" t="s">
        <v>122</v>
      </c>
      <c r="C5" s="37">
        <f>SUM(C6:C15)</f>
        <v>543.4</v>
      </c>
    </row>
    <row r="6" ht="20.1" customHeight="1" spans="1:3">
      <c r="A6" s="38" t="s">
        <v>123</v>
      </c>
      <c r="B6" s="38" t="s">
        <v>124</v>
      </c>
      <c r="C6" s="39">
        <v>313.38</v>
      </c>
    </row>
    <row r="7" ht="20.1" customHeight="1" spans="1:3">
      <c r="A7" s="38" t="s">
        <v>125</v>
      </c>
      <c r="B7" s="38" t="s">
        <v>126</v>
      </c>
      <c r="C7" s="39">
        <v>15.52</v>
      </c>
    </row>
    <row r="8" ht="20.1" customHeight="1" spans="1:3">
      <c r="A8" s="38" t="s">
        <v>127</v>
      </c>
      <c r="B8" s="38" t="s">
        <v>128</v>
      </c>
      <c r="C8" s="39">
        <v>60.69</v>
      </c>
    </row>
    <row r="9" ht="20.1" customHeight="1" spans="1:3">
      <c r="A9" s="38" t="s">
        <v>129</v>
      </c>
      <c r="B9" s="38" t="s">
        <v>130</v>
      </c>
      <c r="C9" s="39" t="s">
        <v>122</v>
      </c>
    </row>
    <row r="10" ht="20.1" customHeight="1" spans="1:3">
      <c r="A10" s="38" t="s">
        <v>131</v>
      </c>
      <c r="B10" s="38" t="s">
        <v>132</v>
      </c>
      <c r="C10" s="39"/>
    </row>
    <row r="11" ht="20.1" customHeight="1" spans="1:3">
      <c r="A11" s="38" t="s">
        <v>133</v>
      </c>
      <c r="B11" s="38" t="s">
        <v>134</v>
      </c>
      <c r="C11" s="39"/>
    </row>
    <row r="12" ht="20.1" customHeight="1" spans="1:3">
      <c r="A12" s="38" t="s">
        <v>135</v>
      </c>
      <c r="B12" s="38" t="s">
        <v>136</v>
      </c>
      <c r="C12" s="39"/>
    </row>
    <row r="13" ht="20.1" customHeight="1" spans="1:3">
      <c r="A13" s="38" t="s">
        <v>137</v>
      </c>
      <c r="B13" s="38" t="s">
        <v>138</v>
      </c>
      <c r="C13" s="39"/>
    </row>
    <row r="14" ht="20.1" customHeight="1" spans="1:3">
      <c r="A14" s="38" t="s">
        <v>139</v>
      </c>
      <c r="B14" s="38" t="s">
        <v>140</v>
      </c>
      <c r="C14" s="40"/>
    </row>
    <row r="15" ht="20.1" customHeight="1" spans="1:3">
      <c r="A15" s="38" t="s">
        <v>141</v>
      </c>
      <c r="B15" s="38" t="s">
        <v>111</v>
      </c>
      <c r="C15" s="40">
        <v>153.81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52" workbookViewId="0">
      <selection activeCell="C9" sqref="C9"/>
    </sheetView>
  </sheetViews>
  <sheetFormatPr defaultColWidth="9" defaultRowHeight="15.6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11" t="s">
        <v>142</v>
      </c>
      <c r="B1" s="12"/>
      <c r="C1" s="13"/>
    </row>
    <row r="2" ht="33.75" customHeight="1" spans="1:3">
      <c r="A2" s="14" t="s">
        <v>143</v>
      </c>
      <c r="B2" s="14"/>
      <c r="C2" s="14"/>
    </row>
    <row r="3" ht="21" customHeight="1" spans="1:3">
      <c r="A3" s="15"/>
      <c r="B3" s="16" t="s">
        <v>25</v>
      </c>
      <c r="C3" s="16"/>
    </row>
    <row r="4" ht="26.1" customHeight="1" spans="1:3">
      <c r="A4" s="17" t="s">
        <v>144</v>
      </c>
      <c r="B4" s="18" t="s">
        <v>59</v>
      </c>
      <c r="C4" s="18" t="s">
        <v>29</v>
      </c>
    </row>
    <row r="5" ht="20.1" customHeight="1" spans="1:3">
      <c r="A5" s="18" t="s">
        <v>121</v>
      </c>
      <c r="B5" s="18" t="s">
        <v>122</v>
      </c>
      <c r="C5" s="19">
        <f>C6+C20+C48+C95+C98+C104+C107</f>
        <v>543.47</v>
      </c>
    </row>
    <row r="6" s="10" customFormat="1" ht="20.1" customHeight="1" spans="1:3">
      <c r="A6" s="20" t="s">
        <v>123</v>
      </c>
      <c r="B6" s="20" t="s">
        <v>124</v>
      </c>
      <c r="C6" s="19">
        <f>SUM(C7:C19)</f>
        <v>362.55</v>
      </c>
    </row>
    <row r="7" ht="20.1" customHeight="1" spans="1:3">
      <c r="A7" s="21" t="s">
        <v>145</v>
      </c>
      <c r="B7" s="21" t="s">
        <v>146</v>
      </c>
      <c r="C7" s="22">
        <v>123.88</v>
      </c>
    </row>
    <row r="8" ht="20.1" customHeight="1" spans="1:3">
      <c r="A8" s="21" t="s">
        <v>147</v>
      </c>
      <c r="B8" s="21" t="s">
        <v>148</v>
      </c>
      <c r="C8" s="22">
        <v>122.02</v>
      </c>
    </row>
    <row r="9" ht="20.1" customHeight="1" spans="1:3">
      <c r="A9" s="21" t="s">
        <v>149</v>
      </c>
      <c r="B9" s="21" t="s">
        <v>150</v>
      </c>
      <c r="C9" s="23"/>
    </row>
    <row r="10" ht="20.1" customHeight="1" spans="1:3">
      <c r="A10" s="21" t="s">
        <v>151</v>
      </c>
      <c r="B10" s="21" t="s">
        <v>152</v>
      </c>
      <c r="C10" s="23"/>
    </row>
    <row r="11" ht="20.1" customHeight="1" spans="1:3">
      <c r="A11" s="21" t="s">
        <v>153</v>
      </c>
      <c r="B11" s="21" t="s">
        <v>154</v>
      </c>
      <c r="C11" s="23"/>
    </row>
    <row r="12" ht="20.1" customHeight="1" spans="1:3">
      <c r="A12" s="21" t="s">
        <v>155</v>
      </c>
      <c r="B12" s="21" t="s">
        <v>156</v>
      </c>
      <c r="C12" s="23">
        <v>46.46</v>
      </c>
    </row>
    <row r="13" ht="20.1" customHeight="1" spans="1:3">
      <c r="A13" s="21" t="s">
        <v>157</v>
      </c>
      <c r="B13" s="21" t="s">
        <v>158</v>
      </c>
      <c r="C13" s="23"/>
    </row>
    <row r="14" ht="20.1" customHeight="1" spans="1:3">
      <c r="A14" s="21" t="s">
        <v>159</v>
      </c>
      <c r="B14" s="21" t="s">
        <v>160</v>
      </c>
      <c r="C14" s="23">
        <v>19.67</v>
      </c>
    </row>
    <row r="15" ht="20.1" customHeight="1" spans="1:3">
      <c r="A15" s="21" t="s">
        <v>161</v>
      </c>
      <c r="B15" s="21" t="s">
        <v>162</v>
      </c>
      <c r="C15" s="23">
        <v>19.67</v>
      </c>
    </row>
    <row r="16" ht="20.1" customHeight="1" spans="1:3">
      <c r="A16" s="21" t="s">
        <v>163</v>
      </c>
      <c r="B16" s="21" t="s">
        <v>164</v>
      </c>
      <c r="C16" s="23">
        <v>1.35</v>
      </c>
    </row>
    <row r="17" ht="20.1" customHeight="1" spans="1:3">
      <c r="A17" s="21" t="s">
        <v>165</v>
      </c>
      <c r="B17" s="21" t="s">
        <v>166</v>
      </c>
      <c r="C17" s="23">
        <v>29.5</v>
      </c>
    </row>
    <row r="18" ht="20.1" customHeight="1" spans="1:3">
      <c r="A18" s="21" t="s">
        <v>167</v>
      </c>
      <c r="B18" s="21" t="s">
        <v>168</v>
      </c>
      <c r="C18" s="23" t="s">
        <v>122</v>
      </c>
    </row>
    <row r="19" ht="20.1" customHeight="1" spans="1:3">
      <c r="A19" s="21" t="s">
        <v>169</v>
      </c>
      <c r="B19" s="21" t="s">
        <v>170</v>
      </c>
      <c r="C19" s="23"/>
    </row>
    <row r="20" s="10" customFormat="1" ht="20.1" customHeight="1" spans="1:3">
      <c r="A20" s="20" t="s">
        <v>125</v>
      </c>
      <c r="B20" s="20" t="s">
        <v>126</v>
      </c>
      <c r="C20" s="19">
        <v>15.52</v>
      </c>
    </row>
    <row r="21" ht="20.1" customHeight="1" spans="1:3">
      <c r="A21" s="21" t="s">
        <v>171</v>
      </c>
      <c r="B21" s="21" t="s">
        <v>172</v>
      </c>
      <c r="C21" s="23"/>
    </row>
    <row r="22" ht="20.1" customHeight="1" spans="1:3">
      <c r="A22" s="21" t="s">
        <v>173</v>
      </c>
      <c r="B22" s="21" t="s">
        <v>174</v>
      </c>
      <c r="C22" s="23"/>
    </row>
    <row r="23" ht="20.1" customHeight="1" spans="1:3">
      <c r="A23" s="21" t="s">
        <v>175</v>
      </c>
      <c r="B23" s="21" t="s">
        <v>176</v>
      </c>
      <c r="C23" s="23"/>
    </row>
    <row r="24" ht="20.1" customHeight="1" spans="1:3">
      <c r="A24" s="21" t="s">
        <v>177</v>
      </c>
      <c r="B24" s="24" t="s">
        <v>178</v>
      </c>
      <c r="C24" s="23"/>
    </row>
    <row r="25" ht="20.1" customHeight="1" spans="1:3">
      <c r="A25" s="21" t="s">
        <v>179</v>
      </c>
      <c r="B25" s="21" t="s">
        <v>180</v>
      </c>
      <c r="C25" s="23"/>
    </row>
    <row r="26" ht="20.1" customHeight="1" spans="1:3">
      <c r="A26" s="21" t="s">
        <v>181</v>
      </c>
      <c r="B26" s="21" t="s">
        <v>182</v>
      </c>
      <c r="C26" s="23"/>
    </row>
    <row r="27" ht="20.1" customHeight="1" spans="1:3">
      <c r="A27" s="21" t="s">
        <v>183</v>
      </c>
      <c r="B27" s="21" t="s">
        <v>184</v>
      </c>
      <c r="C27" s="23"/>
    </row>
    <row r="28" ht="20.1" customHeight="1" spans="1:3">
      <c r="A28" s="21" t="s">
        <v>185</v>
      </c>
      <c r="B28" s="21" t="s">
        <v>186</v>
      </c>
      <c r="C28" s="23"/>
    </row>
    <row r="29" ht="20.1" customHeight="1" spans="1:3">
      <c r="A29" s="21" t="s">
        <v>187</v>
      </c>
      <c r="B29" s="21" t="s">
        <v>188</v>
      </c>
      <c r="C29" s="23"/>
    </row>
    <row r="30" ht="20.1" customHeight="1" spans="1:3">
      <c r="A30" s="21" t="s">
        <v>189</v>
      </c>
      <c r="B30" s="21" t="s">
        <v>190</v>
      </c>
      <c r="C30" s="23"/>
    </row>
    <row r="31" ht="20.1" customHeight="1" spans="1:3">
      <c r="A31" s="21" t="s">
        <v>191</v>
      </c>
      <c r="B31" s="21" t="s">
        <v>192</v>
      </c>
      <c r="C31" s="23"/>
    </row>
    <row r="32" ht="20.1" customHeight="1" spans="1:3">
      <c r="A32" s="21" t="s">
        <v>193</v>
      </c>
      <c r="B32" s="21" t="s">
        <v>194</v>
      </c>
      <c r="C32" s="23"/>
    </row>
    <row r="33" ht="20.1" customHeight="1" spans="1:3">
      <c r="A33" s="21" t="s">
        <v>195</v>
      </c>
      <c r="B33" s="21" t="s">
        <v>196</v>
      </c>
      <c r="C33" s="23"/>
    </row>
    <row r="34" ht="20.1" customHeight="1" spans="1:3">
      <c r="A34" s="21" t="s">
        <v>197</v>
      </c>
      <c r="B34" s="21" t="s">
        <v>198</v>
      </c>
      <c r="C34" s="23"/>
    </row>
    <row r="35" ht="20.1" customHeight="1" spans="1:3">
      <c r="A35" s="21" t="s">
        <v>199</v>
      </c>
      <c r="B35" s="21" t="s">
        <v>200</v>
      </c>
      <c r="C35" s="23"/>
    </row>
    <row r="36" ht="20.1" customHeight="1" spans="1:3">
      <c r="A36" s="21" t="s">
        <v>201</v>
      </c>
      <c r="B36" s="21" t="s">
        <v>202</v>
      </c>
      <c r="C36" s="23">
        <v>7.3</v>
      </c>
    </row>
    <row r="37" ht="20.1" customHeight="1" spans="1:3">
      <c r="A37" s="21" t="s">
        <v>203</v>
      </c>
      <c r="B37" s="21" t="s">
        <v>204</v>
      </c>
      <c r="C37" s="23"/>
    </row>
    <row r="38" ht="20.1" customHeight="1" spans="1:3">
      <c r="A38" s="21" t="s">
        <v>205</v>
      </c>
      <c r="B38" s="21" t="s">
        <v>206</v>
      </c>
      <c r="C38" s="23"/>
    </row>
    <row r="39" ht="20.1" customHeight="1" spans="1:3">
      <c r="A39" s="21" t="s">
        <v>207</v>
      </c>
      <c r="B39" s="21" t="s">
        <v>208</v>
      </c>
      <c r="C39" s="23" t="s">
        <v>122</v>
      </c>
    </row>
    <row r="40" ht="20.1" customHeight="1" spans="1:3">
      <c r="A40" s="21" t="s">
        <v>209</v>
      </c>
      <c r="B40" s="21" t="s">
        <v>210</v>
      </c>
      <c r="C40" s="23" t="s">
        <v>122</v>
      </c>
    </row>
    <row r="41" ht="20.1" customHeight="1" spans="1:3">
      <c r="A41" s="21" t="s">
        <v>211</v>
      </c>
      <c r="B41" s="21" t="s">
        <v>212</v>
      </c>
      <c r="C41" s="23" t="s">
        <v>122</v>
      </c>
    </row>
    <row r="42" ht="20.1" customHeight="1" spans="1:3">
      <c r="A42" s="21" t="s">
        <v>213</v>
      </c>
      <c r="B42" s="21" t="s">
        <v>214</v>
      </c>
      <c r="C42" s="23">
        <v>3.22</v>
      </c>
    </row>
    <row r="43" ht="20.1" customHeight="1" spans="1:3">
      <c r="A43" s="21" t="s">
        <v>215</v>
      </c>
      <c r="B43" s="21" t="s">
        <v>216</v>
      </c>
      <c r="C43" s="23" t="s">
        <v>122</v>
      </c>
    </row>
    <row r="44" ht="20.1" customHeight="1" spans="1:3">
      <c r="A44" s="21" t="s">
        <v>217</v>
      </c>
      <c r="B44" s="21" t="s">
        <v>218</v>
      </c>
      <c r="C44" s="23">
        <v>5</v>
      </c>
    </row>
    <row r="45" ht="20.1" customHeight="1" spans="1:3">
      <c r="A45" s="21" t="s">
        <v>219</v>
      </c>
      <c r="B45" s="21" t="s">
        <v>220</v>
      </c>
      <c r="C45" s="23">
        <v>0</v>
      </c>
    </row>
    <row r="46" ht="20.1" customHeight="1" spans="1:3">
      <c r="A46" s="21" t="s">
        <v>221</v>
      </c>
      <c r="B46" s="21" t="s">
        <v>222</v>
      </c>
      <c r="C46" s="23" t="s">
        <v>122</v>
      </c>
    </row>
    <row r="47" ht="20.1" customHeight="1" spans="1:3">
      <c r="A47" s="21" t="s">
        <v>223</v>
      </c>
      <c r="B47" s="21" t="s">
        <v>224</v>
      </c>
      <c r="C47" s="23" t="s">
        <v>122</v>
      </c>
    </row>
    <row r="48" s="10" customFormat="1" ht="20.1" customHeight="1" spans="1:3">
      <c r="A48" s="20" t="s">
        <v>127</v>
      </c>
      <c r="B48" s="20" t="s">
        <v>128</v>
      </c>
      <c r="C48" s="19">
        <f>SUM(C49:C59)</f>
        <v>11.59</v>
      </c>
    </row>
    <row r="49" ht="20.1" customHeight="1" spans="1:3">
      <c r="A49" s="21" t="s">
        <v>225</v>
      </c>
      <c r="B49" s="21" t="s">
        <v>226</v>
      </c>
      <c r="C49" s="23" t="s">
        <v>122</v>
      </c>
    </row>
    <row r="50" ht="20.1" customHeight="1" spans="1:3">
      <c r="A50" s="21" t="s">
        <v>227</v>
      </c>
      <c r="B50" s="21" t="s">
        <v>228</v>
      </c>
      <c r="C50" s="23" t="s">
        <v>122</v>
      </c>
    </row>
    <row r="51" ht="20.1" customHeight="1" spans="1:3">
      <c r="A51" s="21" t="s">
        <v>229</v>
      </c>
      <c r="B51" s="21" t="s">
        <v>230</v>
      </c>
      <c r="C51" s="23" t="s">
        <v>122</v>
      </c>
    </row>
    <row r="52" ht="20.1" customHeight="1" spans="1:3">
      <c r="A52" s="21" t="s">
        <v>231</v>
      </c>
      <c r="B52" s="21" t="s">
        <v>232</v>
      </c>
      <c r="C52" s="23"/>
    </row>
    <row r="53" ht="20.1" customHeight="1" spans="1:3">
      <c r="A53" s="21" t="s">
        <v>233</v>
      </c>
      <c r="B53" s="21" t="s">
        <v>234</v>
      </c>
      <c r="C53" s="23">
        <v>11.59</v>
      </c>
    </row>
    <row r="54" ht="20.1" customHeight="1" spans="1:3">
      <c r="A54" s="21" t="s">
        <v>235</v>
      </c>
      <c r="B54" s="21" t="s">
        <v>236</v>
      </c>
      <c r="C54" s="23"/>
    </row>
    <row r="55" ht="20.1" customHeight="1" spans="1:3">
      <c r="A55" s="21" t="s">
        <v>237</v>
      </c>
      <c r="B55" s="21" t="s">
        <v>238</v>
      </c>
      <c r="C55" s="23"/>
    </row>
    <row r="56" ht="20.1" customHeight="1" spans="1:3">
      <c r="A56" s="21" t="s">
        <v>239</v>
      </c>
      <c r="B56" s="21" t="s">
        <v>240</v>
      </c>
      <c r="C56" s="23"/>
    </row>
    <row r="57" ht="20.1" customHeight="1" spans="1:3">
      <c r="A57" s="21" t="s">
        <v>241</v>
      </c>
      <c r="B57" s="21" t="s">
        <v>242</v>
      </c>
      <c r="C57" s="23"/>
    </row>
    <row r="58" ht="20.1" customHeight="1" spans="1:3">
      <c r="A58" s="21" t="s">
        <v>243</v>
      </c>
      <c r="B58" s="21" t="s">
        <v>244</v>
      </c>
      <c r="C58" s="23"/>
    </row>
    <row r="59" ht="20.1" customHeight="1" spans="1:3">
      <c r="A59" s="21" t="s">
        <v>245</v>
      </c>
      <c r="B59" s="21" t="s">
        <v>246</v>
      </c>
      <c r="C59" s="23"/>
    </row>
    <row r="60" s="10" customFormat="1" ht="20.1" customHeight="1" spans="1:3">
      <c r="A60" s="20" t="s">
        <v>129</v>
      </c>
      <c r="B60" s="20" t="s">
        <v>130</v>
      </c>
      <c r="C60" s="19" t="s">
        <v>122</v>
      </c>
    </row>
    <row r="61" ht="20.1" customHeight="1" spans="1:3">
      <c r="A61" s="21" t="s">
        <v>247</v>
      </c>
      <c r="B61" s="21" t="s">
        <v>248</v>
      </c>
      <c r="C61" s="23" t="s">
        <v>122</v>
      </c>
    </row>
    <row r="62" ht="20.1" customHeight="1" spans="1:3">
      <c r="A62" s="21" t="s">
        <v>249</v>
      </c>
      <c r="B62" s="21" t="s">
        <v>250</v>
      </c>
      <c r="C62" s="23" t="s">
        <v>122</v>
      </c>
    </row>
    <row r="63" ht="20.1" customHeight="1" spans="1:3">
      <c r="A63" s="21" t="s">
        <v>251</v>
      </c>
      <c r="B63" s="21" t="s">
        <v>252</v>
      </c>
      <c r="C63" s="23" t="s">
        <v>122</v>
      </c>
    </row>
    <row r="64" ht="20.1" customHeight="1" spans="1:3">
      <c r="A64" s="21" t="s">
        <v>253</v>
      </c>
      <c r="B64" s="21" t="s">
        <v>254</v>
      </c>
      <c r="C64" s="23" t="s">
        <v>122</v>
      </c>
    </row>
    <row r="65" s="10" customFormat="1" ht="20.1" customHeight="1" spans="1:3">
      <c r="A65" s="20" t="s">
        <v>131</v>
      </c>
      <c r="B65" s="20" t="s">
        <v>132</v>
      </c>
      <c r="C65" s="19" t="s">
        <v>122</v>
      </c>
    </row>
    <row r="66" ht="20.1" customHeight="1" spans="1:3">
      <c r="A66" s="21" t="s">
        <v>255</v>
      </c>
      <c r="B66" s="21" t="s">
        <v>256</v>
      </c>
      <c r="C66" s="23" t="s">
        <v>122</v>
      </c>
    </row>
    <row r="67" ht="20.1" customHeight="1" spans="1:3">
      <c r="A67" s="21" t="s">
        <v>257</v>
      </c>
      <c r="B67" s="21" t="s">
        <v>258</v>
      </c>
      <c r="C67" s="23"/>
    </row>
    <row r="68" ht="20.1" customHeight="1" spans="1:3">
      <c r="A68" s="21" t="s">
        <v>259</v>
      </c>
      <c r="B68" s="21" t="s">
        <v>260</v>
      </c>
      <c r="C68" s="23" t="s">
        <v>122</v>
      </c>
    </row>
    <row r="69" ht="20.1" customHeight="1" spans="1:3">
      <c r="A69" s="21" t="s">
        <v>261</v>
      </c>
      <c r="B69" s="21" t="s">
        <v>262</v>
      </c>
      <c r="C69" s="23"/>
    </row>
    <row r="70" ht="20.1" customHeight="1" spans="1:3">
      <c r="A70" s="21" t="s">
        <v>263</v>
      </c>
      <c r="B70" s="21" t="s">
        <v>264</v>
      </c>
      <c r="C70" s="23" t="s">
        <v>122</v>
      </c>
    </row>
    <row r="71" ht="20.1" customHeight="1" spans="1:3">
      <c r="A71" s="21" t="s">
        <v>265</v>
      </c>
      <c r="B71" s="21" t="s">
        <v>266</v>
      </c>
      <c r="C71" s="23" t="s">
        <v>122</v>
      </c>
    </row>
    <row r="72" ht="20.1" customHeight="1" spans="1:3">
      <c r="A72" s="21" t="s">
        <v>267</v>
      </c>
      <c r="B72" s="21" t="s">
        <v>268</v>
      </c>
      <c r="C72" s="23" t="s">
        <v>122</v>
      </c>
    </row>
    <row r="73" ht="20.1" customHeight="1" spans="1:3">
      <c r="A73" s="21" t="s">
        <v>269</v>
      </c>
      <c r="B73" s="21" t="s">
        <v>270</v>
      </c>
      <c r="C73" s="23" t="s">
        <v>122</v>
      </c>
    </row>
    <row r="74" ht="20.1" customHeight="1" spans="1:3">
      <c r="A74" s="21" t="s">
        <v>271</v>
      </c>
      <c r="B74" s="21" t="s">
        <v>272</v>
      </c>
      <c r="C74" s="23" t="s">
        <v>122</v>
      </c>
    </row>
    <row r="75" ht="20.1" customHeight="1" spans="1:3">
      <c r="A75" s="21" t="s">
        <v>273</v>
      </c>
      <c r="B75" s="21" t="s">
        <v>274</v>
      </c>
      <c r="C75" s="23" t="s">
        <v>122</v>
      </c>
    </row>
    <row r="76" ht="20.1" customHeight="1" spans="1:3">
      <c r="A76" s="21" t="s">
        <v>275</v>
      </c>
      <c r="B76" s="21" t="s">
        <v>276</v>
      </c>
      <c r="C76" s="23" t="s">
        <v>122</v>
      </c>
    </row>
    <row r="77" ht="20.1" customHeight="1" spans="1:3">
      <c r="A77" s="21" t="s">
        <v>277</v>
      </c>
      <c r="B77" s="21" t="s">
        <v>278</v>
      </c>
      <c r="C77" s="23" t="s">
        <v>122</v>
      </c>
    </row>
    <row r="78" s="10" customFormat="1" ht="20.1" customHeight="1" spans="1:3">
      <c r="A78" s="20" t="s">
        <v>133</v>
      </c>
      <c r="B78" s="20" t="s">
        <v>134</v>
      </c>
      <c r="C78" s="19" t="s">
        <v>122</v>
      </c>
    </row>
    <row r="79" ht="20.1" customHeight="1" spans="1:3">
      <c r="A79" s="21" t="s">
        <v>279</v>
      </c>
      <c r="B79" s="21" t="s">
        <v>256</v>
      </c>
      <c r="C79" s="23" t="s">
        <v>122</v>
      </c>
    </row>
    <row r="80" ht="20.1" customHeight="1" spans="1:3">
      <c r="A80" s="21" t="s">
        <v>280</v>
      </c>
      <c r="B80" s="21" t="s">
        <v>258</v>
      </c>
      <c r="C80" s="23" t="s">
        <v>122</v>
      </c>
    </row>
    <row r="81" ht="20.1" customHeight="1" spans="1:3">
      <c r="A81" s="21" t="s">
        <v>281</v>
      </c>
      <c r="B81" s="21" t="s">
        <v>260</v>
      </c>
      <c r="C81" s="23" t="s">
        <v>122</v>
      </c>
    </row>
    <row r="82" ht="20.1" customHeight="1" spans="1:3">
      <c r="A82" s="21" t="s">
        <v>282</v>
      </c>
      <c r="B82" s="21" t="s">
        <v>262</v>
      </c>
      <c r="C82" s="25"/>
    </row>
    <row r="83" ht="20.1" customHeight="1" spans="1:3">
      <c r="A83" s="21" t="s">
        <v>283</v>
      </c>
      <c r="B83" s="21" t="s">
        <v>264</v>
      </c>
      <c r="C83" s="25"/>
    </row>
    <row r="84" ht="20.1" customHeight="1" spans="1:3">
      <c r="A84" s="21" t="s">
        <v>284</v>
      </c>
      <c r="B84" s="21" t="s">
        <v>266</v>
      </c>
      <c r="C84" s="25"/>
    </row>
    <row r="85" ht="20.1" customHeight="1" spans="1:3">
      <c r="A85" s="21" t="s">
        <v>285</v>
      </c>
      <c r="B85" s="21" t="s">
        <v>268</v>
      </c>
      <c r="C85" s="25"/>
    </row>
    <row r="86" ht="20.1" customHeight="1" spans="1:3">
      <c r="A86" s="21" t="s">
        <v>286</v>
      </c>
      <c r="B86" s="21" t="s">
        <v>287</v>
      </c>
      <c r="C86" s="25"/>
    </row>
    <row r="87" ht="20.1" customHeight="1" spans="1:3">
      <c r="A87" s="21" t="s">
        <v>288</v>
      </c>
      <c r="B87" s="21" t="s">
        <v>289</v>
      </c>
      <c r="C87" s="25"/>
    </row>
    <row r="88" ht="20.1" customHeight="1" spans="1:3">
      <c r="A88" s="21" t="s">
        <v>290</v>
      </c>
      <c r="B88" s="21" t="s">
        <v>291</v>
      </c>
      <c r="C88" s="25"/>
    </row>
    <row r="89" ht="20.1" customHeight="1" spans="1:3">
      <c r="A89" s="21" t="s">
        <v>292</v>
      </c>
      <c r="B89" s="24" t="s">
        <v>293</v>
      </c>
      <c r="C89" s="25"/>
    </row>
    <row r="90" ht="20.1" customHeight="1" spans="1:3">
      <c r="A90" s="21" t="s">
        <v>294</v>
      </c>
      <c r="B90" s="21" t="s">
        <v>270</v>
      </c>
      <c r="C90" s="25"/>
    </row>
    <row r="91" ht="20.1" customHeight="1" spans="1:3">
      <c r="A91" s="21" t="s">
        <v>295</v>
      </c>
      <c r="B91" s="21" t="s">
        <v>272</v>
      </c>
      <c r="C91" s="25"/>
    </row>
    <row r="92" ht="20.1" customHeight="1" spans="1:3">
      <c r="A92" s="21" t="s">
        <v>296</v>
      </c>
      <c r="B92" s="21" t="s">
        <v>274</v>
      </c>
      <c r="C92" s="25"/>
    </row>
    <row r="93" ht="20.1" customHeight="1" spans="1:3">
      <c r="A93" s="21" t="s">
        <v>297</v>
      </c>
      <c r="B93" s="21" t="s">
        <v>276</v>
      </c>
      <c r="C93" s="25"/>
    </row>
    <row r="94" ht="20.1" customHeight="1" spans="1:3">
      <c r="A94" s="21" t="s">
        <v>298</v>
      </c>
      <c r="B94" s="21" t="s">
        <v>299</v>
      </c>
      <c r="C94" s="25"/>
    </row>
    <row r="95" s="10" customFormat="1" ht="20.1" customHeight="1" spans="1:3">
      <c r="A95" s="20" t="s">
        <v>135</v>
      </c>
      <c r="B95" s="20" t="s">
        <v>136</v>
      </c>
      <c r="C95" s="26"/>
    </row>
    <row r="96" ht="20.1" customHeight="1" spans="1:3">
      <c r="A96" s="21" t="s">
        <v>300</v>
      </c>
      <c r="B96" s="21" t="s">
        <v>301</v>
      </c>
      <c r="C96" s="25"/>
    </row>
    <row r="97" ht="20.1" customHeight="1" spans="1:3">
      <c r="A97" s="21" t="s">
        <v>302</v>
      </c>
      <c r="B97" s="21" t="s">
        <v>303</v>
      </c>
      <c r="C97" s="25"/>
    </row>
    <row r="98" s="10" customFormat="1" ht="20.1" customHeight="1" spans="1:3">
      <c r="A98" s="20" t="s">
        <v>137</v>
      </c>
      <c r="B98" s="20" t="s">
        <v>138</v>
      </c>
      <c r="C98" s="26"/>
    </row>
    <row r="99" ht="20.1" customHeight="1" spans="1:3">
      <c r="A99" s="21" t="s">
        <v>304</v>
      </c>
      <c r="B99" s="21" t="s">
        <v>301</v>
      </c>
      <c r="C99" s="25"/>
    </row>
    <row r="100" ht="20.1" customHeight="1" spans="1:3">
      <c r="A100" s="21" t="s">
        <v>305</v>
      </c>
      <c r="B100" s="21" t="s">
        <v>306</v>
      </c>
      <c r="C100" s="25"/>
    </row>
    <row r="101" ht="20.1" customHeight="1" spans="1:3">
      <c r="A101" s="21" t="s">
        <v>307</v>
      </c>
      <c r="B101" s="21" t="s">
        <v>308</v>
      </c>
      <c r="C101" s="25"/>
    </row>
    <row r="102" ht="20.1" customHeight="1" spans="1:3">
      <c r="A102" s="21" t="s">
        <v>309</v>
      </c>
      <c r="B102" s="21" t="s">
        <v>310</v>
      </c>
      <c r="C102" s="25"/>
    </row>
    <row r="103" ht="20.1" customHeight="1" spans="1:3">
      <c r="A103" s="21" t="s">
        <v>311</v>
      </c>
      <c r="B103" s="21" t="s">
        <v>303</v>
      </c>
      <c r="C103" s="25"/>
    </row>
    <row r="104" s="10" customFormat="1" ht="20.1" customHeight="1" spans="1:3">
      <c r="A104" s="20" t="s">
        <v>139</v>
      </c>
      <c r="B104" s="20" t="s">
        <v>140</v>
      </c>
      <c r="C104" s="26"/>
    </row>
    <row r="105" ht="20.1" customHeight="1" spans="1:3">
      <c r="A105" s="21" t="s">
        <v>312</v>
      </c>
      <c r="B105" s="21" t="s">
        <v>313</v>
      </c>
      <c r="C105" s="25"/>
    </row>
    <row r="106" ht="20.1" customHeight="1" spans="1:3">
      <c r="A106" s="21" t="s">
        <v>314</v>
      </c>
      <c r="B106" s="21" t="s">
        <v>315</v>
      </c>
      <c r="C106" s="25"/>
    </row>
    <row r="107" s="10" customFormat="1" ht="20.1" customHeight="1" spans="1:3">
      <c r="A107" s="20" t="s">
        <v>141</v>
      </c>
      <c r="B107" s="20" t="s">
        <v>111</v>
      </c>
      <c r="C107" s="26">
        <f>SUM(C108:C111)</f>
        <v>153.81</v>
      </c>
    </row>
    <row r="108" ht="20.1" customHeight="1" spans="1:3">
      <c r="A108" s="21" t="s">
        <v>316</v>
      </c>
      <c r="B108" s="21" t="s">
        <v>317</v>
      </c>
      <c r="C108" s="25"/>
    </row>
    <row r="109" ht="20.1" customHeight="1" spans="1:3">
      <c r="A109" s="21" t="s">
        <v>318</v>
      </c>
      <c r="B109" s="21" t="s">
        <v>319</v>
      </c>
      <c r="C109" s="25"/>
    </row>
    <row r="110" ht="20.1" customHeight="1" spans="1:3">
      <c r="A110" s="21" t="s">
        <v>320</v>
      </c>
      <c r="B110" s="21" t="s">
        <v>321</v>
      </c>
      <c r="C110" s="25"/>
    </row>
    <row r="111" ht="20.1" customHeight="1" spans="1:3">
      <c r="A111" s="21" t="s">
        <v>322</v>
      </c>
      <c r="B111" s="21" t="s">
        <v>111</v>
      </c>
      <c r="C111" s="25">
        <f>153.81-C19</f>
        <v>153.81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2018-02-02T01:53:00Z</cp:lastPrinted>
  <dcterms:modified xsi:type="dcterms:W3CDTF">2018-08-03T09:24:39Z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