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50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<sst xmlns="http://schemas.openxmlformats.org/spreadsheetml/2006/main" count="297">
  <si>
    <t>附件1：</t>
  </si>
  <si>
    <t>2018年度部门预算公开</t>
  </si>
  <si>
    <t>部门预算公开说明范本及附表</t>
  </si>
  <si>
    <t>1、</t>
  </si>
  <si>
    <t>附表3：2018年度××乡镇预算说明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</si>
  <si>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</si>
  <si>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</si>
  <si>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</si>
  <si>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</si>
  <si>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</si>
  <si>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</si>
  <si>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</si>
  <si>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</si>
  <si>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</si>
  <si>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</si>
  <si>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</si>
  <si>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</si>
  <si>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</si>
  <si>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</si>
  <si>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</si>
  <si>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</si>
  <si>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</si>
  <si>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</si>
  <si>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</si>
  <si>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</si>
  <si>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</si>
  <si>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</si>
  <si>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</si>
  <si>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</si>
  <si>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</si>
  <si>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</si>
  <si>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</si>
  <si>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</si>
  <si>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</si>
  <si>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</si>
  <si>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</si>
  <si>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</si>
  <si>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</si>
  <si>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</si>
  <si>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</si>
  <si>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</si>
  <si>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</si>
  <si>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</si>
  <si>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</si>
  <si>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</si>
  <si>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</si>
  <si>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</si>
  <si>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</si>
  <si>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</si>
  <si>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</si>
  <si>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</si>
  <si>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</si>
  <si>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</si>
  <si>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</si>
  <si>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</si>
  <si>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上杭县旧县镇财政所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</si>
  <si>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</si>
  <si>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</si>
  <si>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</si>
  <si>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</si>
  <si>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</si>
  <si>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</si>
  <si>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</si>
  <si>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</si>
  <si>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</si>
  <si>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上杭县旧县镇人民政府</t>
  </si>
  <si>
    <t>行政运行</t>
  </si>
  <si>
    <t>对村民委员会和村党支部的补助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</si>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</sst>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2">
    <numFmt numFmtId="176" formatCode="_-* #,##0.00_-;\-* #,##0.00_-;_-* &quot;-&quot;??_-;_-@_-"/>
    <numFmt numFmtId="177" formatCode="_-\¥* #,##0_-;\-\¥* #,##0_-;_-\¥* &quot;-&quot;_-;_-@_-"/>
    <numFmt numFmtId="178" formatCode="_(&quot;$&quot;* #,##0.00_);_(&quot;$&quot;* \(#,##0.00\);_(&quot;$&quot;* &quot;-&quot;??_);_(@_)"/>
    <numFmt numFmtId="179" formatCode="0.0"/>
    <numFmt numFmtId="180" formatCode="_-* #,##0_-;\-* #,##0_-;_-* &quot;-&quot;_-;_-@_-"/>
    <numFmt numFmtId="181" formatCode="_ \¥* #,##0.00_ ;_ \¥* \-#,##0.00_ ;_ \¥* &quot;-&quot;??_ ;_ @_ "/>
    <numFmt numFmtId="182" formatCode="#,##0.0"/>
    <numFmt numFmtId="183" formatCode="\$#,##0;\(\$#,##0\)"/>
    <numFmt numFmtId="43" formatCode="_ * #,##0.00_ ;_ * \-#,##0.00_ ;_ * &quot;-&quot;??_ ;_ @_ "/>
    <numFmt numFmtId="41" formatCode="_ * #,##0_ ;_ * \-#,##0_ ;_ * &quot;-&quot;_ ;_ @_ "/>
    <numFmt numFmtId="184" formatCode="#,##0;\(#,##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5" formatCode="_-* #,##0.0000_-;\-* #,##0.0000_-;_-* &quot;-&quot;??_-;_-@_-"/>
    <numFmt numFmtId="186" formatCode="\$#,##0.00;\(\$#,##0.00\)"/>
    <numFmt numFmtId="187" formatCode="#,##0.000_ "/>
    <numFmt numFmtId="188" formatCode="#,##0;\-#,##0;&quot;-&quot;"/>
    <numFmt numFmtId="189" formatCode="_(* #,##0.00_);_(* \(#,##0.00\);_(* &quot;-&quot;??_);_(@_)"/>
    <numFmt numFmtId="190" formatCode="* #,##0.0;* \-#,##0.0;* &quot;&quot;??;@"/>
    <numFmt numFmtId="191" formatCode="_-&quot;$&quot;* #,##0_-;\-&quot;$&quot;* #,##0_-;_-&quot;$&quot;* &quot;-&quot;_-;_-@_-"/>
    <numFmt numFmtId="192" formatCode="#,##0.00_ "/>
    <numFmt numFmtId="193" formatCode="0.00_ "/>
  </numFmts>
  <fonts count="75"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1"/>
      <color indexed="8"/>
      <name val="宋体"/>
      <charset val="0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9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sz val="12"/>
      <color indexed="20"/>
      <name val="宋体"/>
      <charset val="134"/>
    </font>
    <font>
      <b/>
      <sz val="18"/>
      <color theme="3"/>
      <name val="宋体"/>
      <charset val="134"/>
      <scheme val="major"/>
    </font>
    <font>
      <b/>
      <sz val="12"/>
      <name val="Arial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sz val="12"/>
      <name val="Courier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0" fillId="0" borderId="0" applyFont="0" applyFill="0" applyBorder="0" applyAlignment="0" applyProtection="0">
      <alignment vertical="center"/>
    </xf>
    <xf numFmtId="0" fontId="0" fillId="0" borderId="0"/>
    <xf numFmtId="0" fontId="36" fillId="15" borderId="15" applyNumberFormat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4" borderId="0" applyNumberFormat="0" applyBorder="0" applyAlignment="0" applyProtection="0">
      <alignment vertical="center"/>
    </xf>
    <xf numFmtId="0" fontId="1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18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>
      <alignment horizontal="centerContinuous"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6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/>
    <xf numFmtId="0" fontId="41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22" borderId="0" applyNumberFormat="0" applyBorder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32" fillId="8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0" fillId="0" borderId="0"/>
    <xf numFmtId="0" fontId="29" fillId="4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36" fillId="15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/>
    <xf numFmtId="0" fontId="2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0" fillId="0" borderId="0"/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6" fillId="15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4" borderId="14" applyNumberFormat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4" borderId="14" applyNumberFormat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32" fillId="6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/>
    <xf numFmtId="0" fontId="40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9" fillId="4" borderId="14" applyNumberFormat="0" applyAlignment="0" applyProtection="0">
      <alignment vertical="center"/>
    </xf>
    <xf numFmtId="0" fontId="0" fillId="0" borderId="0"/>
    <xf numFmtId="0" fontId="28" fillId="19" borderId="0" applyNumberFormat="0" applyBorder="0" applyAlignment="0" applyProtection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/>
    <xf numFmtId="0" fontId="12" fillId="0" borderId="0"/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1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/>
    <xf numFmtId="0" fontId="0" fillId="0" borderId="0"/>
    <xf numFmtId="0" fontId="1" fillId="0" borderId="0"/>
    <xf numFmtId="0" fontId="1" fillId="0" borderId="0"/>
    <xf numFmtId="0" fontId="29" fillId="4" borderId="14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1">
      <alignment horizontal="distributed" vertical="center" wrapText="1"/>
    </xf>
    <xf numFmtId="0" fontId="13" fillId="0" borderId="0"/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/>
    <xf numFmtId="0" fontId="43" fillId="0" borderId="0">
      <alignment horizontal="centerContinuous"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1">
      <alignment horizontal="distributed" vertical="center" wrapText="1"/>
    </xf>
    <xf numFmtId="0" fontId="0" fillId="0" borderId="0"/>
    <xf numFmtId="0" fontId="0" fillId="5" borderId="1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/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1">
      <alignment horizontal="distributed" vertical="center" wrapText="1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/>
    <xf numFmtId="0" fontId="12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/>
    <xf numFmtId="0" fontId="10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0" borderId="20" applyNumberFormat="0" applyFill="0" applyAlignment="0" applyProtection="0">
      <alignment vertical="center"/>
    </xf>
    <xf numFmtId="179" fontId="9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52" fillId="4" borderId="14" applyNumberFormat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48" fillId="0" borderId="20" applyNumberFormat="0" applyFill="0" applyAlignment="0" applyProtection="0">
      <alignment vertical="center"/>
    </xf>
    <xf numFmtId="0" fontId="0" fillId="0" borderId="0"/>
    <xf numFmtId="9" fontId="3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32" fillId="8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0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4" borderId="0" applyNumberFormat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39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21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0" fillId="0" borderId="0"/>
    <xf numFmtId="0" fontId="4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6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1" fillId="0" borderId="0">
      <alignment vertical="center"/>
    </xf>
    <xf numFmtId="0" fontId="0" fillId="0" borderId="0"/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4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42" fillId="25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/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62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39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2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42" fillId="25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15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28" fillId="3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20" applyNumberFormat="0" applyFill="0" applyAlignment="0" applyProtection="0">
      <alignment vertical="center"/>
    </xf>
    <xf numFmtId="0" fontId="0" fillId="0" borderId="0"/>
    <xf numFmtId="0" fontId="58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20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0" fillId="0" borderId="0"/>
    <xf numFmtId="0" fontId="32" fillId="6" borderId="15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179" fontId="9" fillId="0" borderId="1">
      <alignment vertical="center"/>
      <protection locked="0"/>
    </xf>
    <xf numFmtId="0" fontId="12" fillId="25" borderId="0" applyNumberFormat="0" applyBorder="0" applyAlignment="0" applyProtection="0">
      <alignment vertical="center"/>
    </xf>
    <xf numFmtId="0" fontId="30" fillId="0" borderId="0"/>
    <xf numFmtId="0" fontId="52" fillId="4" borderId="1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0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0" fillId="0" borderId="1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1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62" fillId="0" borderId="0"/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0" borderId="0"/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0" borderId="0"/>
    <xf numFmtId="0" fontId="34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30" fillId="0" borderId="0"/>
    <xf numFmtId="0" fontId="12" fillId="2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" fontId="1" fillId="0" borderId="0">
      <alignment vertical="center"/>
    </xf>
    <xf numFmtId="0" fontId="1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37" fontId="65" fillId="0" borderId="0">
      <alignment vertical="center"/>
    </xf>
    <xf numFmtId="0" fontId="12" fillId="15" borderId="0" applyNumberFormat="0" applyBorder="0" applyAlignment="0" applyProtection="0">
      <alignment vertical="center"/>
    </xf>
    <xf numFmtId="37" fontId="65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2" fillId="8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6" fontId="67" fillId="0" borderId="0">
      <alignment vertical="center"/>
    </xf>
    <xf numFmtId="0" fontId="32" fillId="6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/>
    <xf numFmtId="0" fontId="12" fillId="21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0" borderId="0"/>
    <xf numFmtId="0" fontId="1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0" fontId="3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0" borderId="0"/>
    <xf numFmtId="0" fontId="12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3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0" borderId="0">
      <alignment vertical="center"/>
    </xf>
    <xf numFmtId="181" fontId="0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32" fillId="8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0" borderId="0"/>
    <xf numFmtId="0" fontId="12" fillId="15" borderId="0" applyNumberFormat="0" applyBorder="0" applyAlignment="0" applyProtection="0">
      <alignment vertical="center"/>
    </xf>
    <xf numFmtId="0" fontId="62" fillId="0" borderId="0"/>
    <xf numFmtId="0" fontId="12" fillId="15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30" fillId="0" borderId="0"/>
    <xf numFmtId="181" fontId="0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/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12" fillId="1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40" fillId="3" borderId="0" applyNumberFormat="0" applyBorder="0" applyAlignment="0" applyProtection="0">
      <alignment vertical="center"/>
    </xf>
    <xf numFmtId="188" fontId="68" fillId="0" borderId="0" applyFill="0" applyBorder="0" applyAlignment="0"/>
    <xf numFmtId="0" fontId="40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84" fontId="67" fillId="0" borderId="0"/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40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40" fillId="18" borderId="0" applyNumberFormat="0" applyBorder="0" applyAlignment="0" applyProtection="0">
      <alignment vertical="center"/>
    </xf>
    <xf numFmtId="0" fontId="0" fillId="0" borderId="0"/>
    <xf numFmtId="0" fontId="28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28" fillId="10" borderId="0" applyNumberFormat="0" applyBorder="0" applyAlignment="0" applyProtection="0">
      <alignment vertical="center"/>
    </xf>
    <xf numFmtId="0" fontId="30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22" borderId="0" applyNumberFormat="0" applyBorder="0" applyAlignment="0" applyProtection="0">
      <alignment vertical="center"/>
    </xf>
    <xf numFmtId="0" fontId="0" fillId="0" borderId="0"/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9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9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28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22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2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52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5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5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2" fontId="70" fillId="0" borderId="0" applyProtection="0"/>
    <xf numFmtId="0" fontId="0" fillId="0" borderId="0"/>
    <xf numFmtId="181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5" fillId="0" borderId="26" applyNumberFormat="0" applyAlignment="0" applyProtection="0">
      <alignment horizontal="left"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0" fillId="15" borderId="0" applyNumberFormat="0" applyBorder="0" applyAlignment="0" applyProtection="0">
      <alignment vertical="center"/>
    </xf>
    <xf numFmtId="0" fontId="0" fillId="0" borderId="0"/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/>
    <xf numFmtId="0" fontId="28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188" fontId="68" fillId="0" borderId="0" applyFill="0" applyBorder="0" applyAlignment="0">
      <alignment vertical="center"/>
    </xf>
    <xf numFmtId="41" fontId="1" fillId="0" borderId="0" applyFont="0" applyFill="0" applyBorder="0" applyAlignment="0" applyProtection="0"/>
    <xf numFmtId="0" fontId="12" fillId="0" borderId="0">
      <alignment vertical="center"/>
    </xf>
    <xf numFmtId="184" fontId="67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/>
    <xf numFmtId="186" fontId="67" fillId="0" borderId="0"/>
    <xf numFmtId="0" fontId="32" fillId="6" borderId="15" applyNumberFormat="0" applyAlignment="0" applyProtection="0">
      <alignment vertical="center"/>
    </xf>
    <xf numFmtId="0" fontId="70" fillId="0" borderId="0" applyProtection="0">
      <alignment vertical="center"/>
    </xf>
    <xf numFmtId="0" fontId="32" fillId="8" borderId="15" applyNumberFormat="0" applyAlignment="0" applyProtection="0">
      <alignment vertical="center"/>
    </xf>
    <xf numFmtId="0" fontId="70" fillId="0" borderId="0" applyProtection="0"/>
    <xf numFmtId="183" fontId="67" fillId="0" borderId="0">
      <alignment vertical="center"/>
    </xf>
    <xf numFmtId="181" fontId="0" fillId="0" borderId="0" applyFont="0" applyFill="0" applyBorder="0" applyAlignment="0" applyProtection="0"/>
    <xf numFmtId="183" fontId="67" fillId="0" borderId="0"/>
    <xf numFmtId="2" fontId="70" fillId="0" borderId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55" fillId="0" borderId="26" applyNumberFormat="0" applyAlignment="0" applyProtection="0">
      <alignment horizontal="left" vertical="center"/>
    </xf>
    <xf numFmtId="0" fontId="55" fillId="0" borderId="11">
      <alignment horizontal="left" vertical="center"/>
    </xf>
    <xf numFmtId="0" fontId="40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11">
      <alignment horizontal="left" vertical="center"/>
    </xf>
    <xf numFmtId="0" fontId="69" fillId="0" borderId="0" applyProtection="0"/>
    <xf numFmtId="0" fontId="55" fillId="0" borderId="0" applyProtection="0">
      <alignment vertical="center"/>
    </xf>
    <xf numFmtId="0" fontId="55" fillId="0" borderId="0" applyProtection="0"/>
    <xf numFmtId="0" fontId="71" fillId="0" borderId="0">
      <alignment vertical="center"/>
    </xf>
    <xf numFmtId="0" fontId="0" fillId="0" borderId="0"/>
    <xf numFmtId="0" fontId="70" fillId="0" borderId="27" applyProtection="0">
      <alignment vertical="center"/>
    </xf>
    <xf numFmtId="0" fontId="70" fillId="0" borderId="27" applyProtection="0"/>
    <xf numFmtId="0" fontId="33" fillId="0" borderId="23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2" fillId="0" borderId="0"/>
    <xf numFmtId="0" fontId="0" fillId="0" borderId="0"/>
    <xf numFmtId="0" fontId="52" fillId="4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9" fontId="9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0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0" fillId="0" borderId="0"/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32" fillId="6" borderId="15" applyNumberFormat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38" fillId="0" borderId="16" applyNumberFormat="0" applyFill="0" applyAlignment="0" applyProtection="0">
      <alignment vertical="center"/>
    </xf>
    <xf numFmtId="0" fontId="0" fillId="0" borderId="0"/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0" borderId="0"/>
    <xf numFmtId="0" fontId="56" fillId="0" borderId="24" applyNumberFormat="0" applyFill="0" applyAlignment="0" applyProtection="0">
      <alignment vertical="center"/>
    </xf>
    <xf numFmtId="0" fontId="0" fillId="0" borderId="0"/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0" fillId="0" borderId="0"/>
    <xf numFmtId="0" fontId="4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0" fillId="0" borderId="0"/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1" fillId="0" borderId="21" applyNumberFormat="0" applyFill="0" applyAlignment="0" applyProtection="0">
      <alignment vertical="center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0" fillId="0" borderId="0"/>
    <xf numFmtId="0" fontId="33" fillId="0" borderId="23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66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0" fillId="0" borderId="0"/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/>
    <xf numFmtId="0" fontId="12" fillId="0" borderId="0"/>
    <xf numFmtId="0" fontId="30" fillId="0" borderId="0"/>
    <xf numFmtId="0" fontId="28" fillId="2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12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0" fillId="0" borderId="0"/>
    <xf numFmtId="181" fontId="0" fillId="0" borderId="0" applyFont="0" applyFill="0" applyBorder="0" applyAlignment="0" applyProtection="0"/>
    <xf numFmtId="0" fontId="68" fillId="0" borderId="0"/>
    <xf numFmtId="0" fontId="10" fillId="0" borderId="1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0" fillId="0" borderId="0"/>
    <xf numFmtId="181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/>
    <xf numFmtId="0" fontId="0" fillId="0" borderId="0"/>
    <xf numFmtId="0" fontId="13" fillId="0" borderId="0">
      <alignment vertical="center"/>
    </xf>
    <xf numFmtId="0" fontId="13" fillId="0" borderId="0"/>
    <xf numFmtId="0" fontId="13" fillId="0" borderId="0"/>
    <xf numFmtId="181" fontId="0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/>
    <xf numFmtId="0" fontId="1" fillId="0" borderId="0"/>
    <xf numFmtId="0" fontId="52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30" fillId="0" borderId="0"/>
    <xf numFmtId="0" fontId="12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12" fillId="0" borderId="0">
      <alignment vertical="center"/>
    </xf>
    <xf numFmtId="0" fontId="30" fillId="0" borderId="0"/>
    <xf numFmtId="0" fontId="12" fillId="0" borderId="0">
      <alignment vertical="center"/>
    </xf>
    <xf numFmtId="0" fontId="3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8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49" fillId="8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49" fillId="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49" fillId="8" borderId="22" applyNumberFormat="0" applyAlignment="0" applyProtection="0">
      <alignment vertical="center"/>
    </xf>
    <xf numFmtId="0" fontId="0" fillId="0" borderId="0"/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9" fillId="0" borderId="1">
      <alignment vertical="center"/>
      <protection locked="0"/>
    </xf>
    <xf numFmtId="0" fontId="12" fillId="0" borderId="0"/>
    <xf numFmtId="0" fontId="52" fillId="4" borderId="14" applyNumberFormat="0" applyAlignment="0" applyProtection="0">
      <alignment vertical="center"/>
    </xf>
    <xf numFmtId="0" fontId="0" fillId="0" borderId="0"/>
    <xf numFmtId="0" fontId="52" fillId="4" borderId="14" applyNumberFormat="0" applyAlignment="0" applyProtection="0">
      <alignment vertical="center"/>
    </xf>
    <xf numFmtId="0" fontId="30" fillId="0" borderId="0"/>
    <xf numFmtId="0" fontId="0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15" borderId="15" applyNumberFormat="0" applyAlignment="0" applyProtection="0">
      <alignment vertical="center"/>
    </xf>
    <xf numFmtId="0" fontId="0" fillId="0" borderId="0">
      <alignment vertical="center"/>
    </xf>
    <xf numFmtId="0" fontId="36" fillId="15" borderId="15" applyNumberFormat="0" applyAlignment="0" applyProtection="0">
      <alignment vertical="center"/>
    </xf>
    <xf numFmtId="0" fontId="3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1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181" fontId="0" fillId="0" borderId="0" applyFont="0" applyFill="0" applyBorder="0" applyAlignment="0" applyProtection="0"/>
    <xf numFmtId="0" fontId="12" fillId="0" borderId="0"/>
    <xf numFmtId="0" fontId="34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30" fillId="0" borderId="0"/>
    <xf numFmtId="181" fontId="0" fillId="0" borderId="0" applyFont="0" applyFill="0" applyBorder="0" applyAlignment="0" applyProtection="0"/>
    <xf numFmtId="0" fontId="30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3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81" fontId="0" fillId="0" borderId="0" applyFont="0" applyFill="0" applyBorder="0" applyAlignment="0" applyProtection="0"/>
    <xf numFmtId="0" fontId="12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62" fillId="0" borderId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12" fillId="0" borderId="0"/>
    <xf numFmtId="0" fontId="62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2" fillId="0" borderId="0"/>
    <xf numFmtId="0" fontId="0" fillId="0" borderId="0"/>
    <xf numFmtId="0" fontId="62" fillId="0" borderId="0"/>
    <xf numFmtId="0" fontId="0" fillId="0" borderId="0"/>
    <xf numFmtId="0" fontId="12" fillId="0" borderId="0">
      <alignment vertical="center"/>
    </xf>
    <xf numFmtId="0" fontId="6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9" fillId="4" borderId="14" applyNumberFormat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12" fillId="0" borderId="0">
      <alignment vertical="center"/>
    </xf>
    <xf numFmtId="0" fontId="3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0" fillId="0" borderId="0">
      <alignment vertical="center"/>
    </xf>
    <xf numFmtId="0" fontId="0" fillId="0" borderId="0"/>
    <xf numFmtId="0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12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32" fillId="8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29" fillId="4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6" fillId="15" borderId="15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6" fillId="15" borderId="15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6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52" fillId="4" borderId="1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7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28" fillId="3" borderId="0" applyNumberFormat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8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9" fillId="6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5" borderId="1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6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36" fillId="15" borderId="15" applyNumberForma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36" fillId="15" borderId="15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63" fillId="0" borderId="0">
      <alignment vertical="center"/>
    </xf>
    <xf numFmtId="0" fontId="63" fillId="0" borderId="0"/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179" fontId="9" fillId="0" borderId="1">
      <alignment vertical="center"/>
      <protection locked="0"/>
    </xf>
    <xf numFmtId="0" fontId="1" fillId="0" borderId="0"/>
    <xf numFmtId="0" fontId="28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2" fillId="5" borderId="18" applyNumberFormat="0" applyFont="0" applyAlignment="0" applyProtection="0">
      <alignment vertical="center"/>
    </xf>
  </cellStyleXfs>
  <cellXfs count="145">
    <xf numFmtId="0" fontId="0" fillId="0" borderId="0" xfId="0" applyAlignment="1">
      <alignment vertical="center"/>
    </xf>
    <xf numFmtId="0" fontId="0" fillId="0" borderId="0" xfId="3860" applyFont="1" applyAlignment="1">
      <alignment vertical="center"/>
    </xf>
    <xf numFmtId="0" fontId="1" fillId="0" borderId="0" xfId="3860"/>
    <xf numFmtId="0" fontId="2" fillId="0" borderId="0" xfId="3860" applyFont="1" applyAlignment="1">
      <alignment horizontal="center" vertical="center"/>
    </xf>
    <xf numFmtId="0" fontId="3" fillId="0" borderId="0" xfId="3860" applyFont="1" applyBorder="1" applyAlignment="1">
      <alignment vertical="center"/>
    </xf>
    <xf numFmtId="0" fontId="4" fillId="0" borderId="0" xfId="3860" applyFont="1" applyAlignment="1">
      <alignment horizontal="right" vertical="center"/>
    </xf>
    <xf numFmtId="0" fontId="5" fillId="0" borderId="1" xfId="3860" applyFont="1" applyBorder="1" applyAlignment="1">
      <alignment horizontal="center" vertical="center"/>
    </xf>
    <xf numFmtId="0" fontId="4" fillId="0" borderId="1" xfId="3860" applyFont="1" applyBorder="1" applyAlignment="1">
      <alignment vertical="center"/>
    </xf>
    <xf numFmtId="0" fontId="4" fillId="0" borderId="1" xfId="386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3297" applyFont="1"/>
    <xf numFmtId="0" fontId="1" fillId="0" borderId="0" xfId="3297"/>
    <xf numFmtId="0" fontId="0" fillId="0" borderId="0" xfId="0">
      <alignment vertical="center"/>
    </xf>
    <xf numFmtId="0" fontId="8" fillId="0" borderId="0" xfId="3470" applyFont="1" applyAlignment="1">
      <alignment horizontal="center" vertical="center"/>
    </xf>
    <xf numFmtId="0" fontId="1" fillId="0" borderId="0" xfId="3297" applyAlignment="1">
      <alignment vertical="center"/>
    </xf>
    <xf numFmtId="0" fontId="9" fillId="0" borderId="0" xfId="2314" applyFont="1" applyBorder="1" applyAlignment="1">
      <alignment horizontal="right" vertical="center"/>
    </xf>
    <xf numFmtId="0" fontId="10" fillId="0" borderId="1" xfId="3430" applyFont="1" applyFill="1" applyBorder="1" applyAlignment="1">
      <alignment horizontal="center" vertical="center" wrapText="1"/>
    </xf>
    <xf numFmtId="0" fontId="10" fillId="0" borderId="1" xfId="3430" applyFont="1" applyFill="1" applyBorder="1" applyAlignment="1">
      <alignment horizontal="center" vertical="center"/>
    </xf>
    <xf numFmtId="0" fontId="10" fillId="0" borderId="1" xfId="3430" applyFont="1" applyFill="1" applyBorder="1" applyAlignment="1">
      <alignment horizontal="right" vertical="center" shrinkToFit="1"/>
    </xf>
    <xf numFmtId="49" fontId="11" fillId="0" borderId="1" xfId="2157" applyNumberFormat="1" applyFont="1" applyBorder="1" applyAlignment="1">
      <alignment vertical="center"/>
    </xf>
    <xf numFmtId="49" fontId="9" fillId="0" borderId="1" xfId="2157" applyNumberFormat="1" applyFont="1" applyBorder="1" applyAlignment="1">
      <alignment vertical="center"/>
    </xf>
    <xf numFmtId="0" fontId="12" fillId="0" borderId="1" xfId="3430" applyFont="1" applyFill="1" applyBorder="1" applyAlignment="1">
      <alignment horizontal="right" vertical="center" shrinkToFit="1"/>
    </xf>
    <xf numFmtId="0" fontId="9" fillId="0" borderId="1" xfId="3430" applyFont="1" applyFill="1" applyBorder="1" applyAlignment="1">
      <alignment horizontal="right" vertical="center" shrinkToFit="1"/>
    </xf>
    <xf numFmtId="49" fontId="9" fillId="0" borderId="1" xfId="2157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6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8" applyFont="1"/>
    <xf numFmtId="0" fontId="18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1" fillId="0" borderId="1" xfId="2314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1730" applyFont="1" applyBorder="1" applyAlignment="1">
      <alignment horizontal="center" vertical="center"/>
    </xf>
    <xf numFmtId="0" fontId="9" fillId="0" borderId="1" xfId="3728" applyFont="1" applyBorder="1" applyAlignment="1">
      <alignment horizontal="center"/>
    </xf>
    <xf numFmtId="0" fontId="9" fillId="0" borderId="1" xfId="1730" applyFont="1" applyBorder="1" applyAlignment="1">
      <alignment horizontal="left" vertical="center"/>
    </xf>
    <xf numFmtId="0" fontId="9" fillId="0" borderId="1" xfId="1730" applyFont="1" applyBorder="1" applyAlignment="1">
      <alignment vertical="center"/>
    </xf>
    <xf numFmtId="0" fontId="9" fillId="0" borderId="1" xfId="3806" applyFont="1" applyBorder="1"/>
    <xf numFmtId="49" fontId="9" fillId="0" borderId="1" xfId="1730" applyNumberFormat="1" applyFont="1" applyFill="1" applyBorder="1" applyAlignment="1">
      <alignment horizontal="left" vertical="center"/>
    </xf>
    <xf numFmtId="182" fontId="9" fillId="0" borderId="1" xfId="1730" applyNumberFormat="1" applyFont="1" applyFill="1" applyBorder="1" applyAlignment="1">
      <alignment horizontal="left" vertical="center"/>
    </xf>
    <xf numFmtId="0" fontId="9" fillId="0" borderId="1" xfId="1730" applyFont="1" applyBorder="1"/>
    <xf numFmtId="182" fontId="19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19" fillId="0" borderId="0" xfId="3800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92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 shrinkToFit="1"/>
    </xf>
    <xf numFmtId="0" fontId="9" fillId="0" borderId="1" xfId="1730" applyFont="1" applyBorder="1" applyAlignment="1">
      <alignment horizontal="center"/>
    </xf>
    <xf numFmtId="0" fontId="9" fillId="0" borderId="1" xfId="3806" applyFont="1" applyBorder="1" applyAlignment="1">
      <alignment horizontal="center"/>
    </xf>
    <xf numFmtId="182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3" fillId="0" borderId="0" xfId="3495" applyFont="1" applyAlignment="1">
      <alignment horizontal="right" vertical="center"/>
    </xf>
    <xf numFmtId="0" fontId="11" fillId="0" borderId="1" xfId="3495" applyFont="1" applyBorder="1" applyAlignment="1">
      <alignment horizontal="centerContinuous" vertical="center"/>
    </xf>
    <xf numFmtId="0" fontId="11" fillId="0" borderId="1" xfId="3495" applyFont="1" applyBorder="1" applyAlignment="1">
      <alignment horizontal="center" vertical="center"/>
    </xf>
    <xf numFmtId="0" fontId="9" fillId="0" borderId="1" xfId="3495" applyFont="1" applyBorder="1" applyAlignment="1">
      <alignment vertical="center"/>
    </xf>
    <xf numFmtId="192" fontId="9" fillId="0" borderId="1" xfId="3495" applyNumberFormat="1" applyFont="1" applyFill="1" applyBorder="1" applyAlignment="1">
      <alignment horizontal="right" vertical="center" wrapText="1"/>
    </xf>
    <xf numFmtId="192" fontId="9" fillId="0" borderId="1" xfId="3495" applyNumberFormat="1" applyFont="1" applyFill="1" applyBorder="1" applyAlignment="1">
      <alignment horizontal="right" vertical="center"/>
    </xf>
    <xf numFmtId="4" fontId="9" fillId="0" borderId="1" xfId="3495" applyNumberFormat="1" applyFont="1" applyFill="1" applyBorder="1" applyAlignment="1">
      <alignment horizontal="right" vertical="center" wrapText="1"/>
    </xf>
    <xf numFmtId="0" fontId="9" fillId="0" borderId="1" xfId="3495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92" fontId="1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192" fontId="0" fillId="0" borderId="1" xfId="0" applyNumberFormat="1" applyBorder="1" applyAlignment="1">
      <alignment vertical="center"/>
    </xf>
    <xf numFmtId="187" fontId="0" fillId="0" borderId="1" xfId="0" applyNumberFormat="1" applyBorder="1" applyAlignment="1">
      <alignment vertical="center"/>
    </xf>
    <xf numFmtId="193" fontId="0" fillId="0" borderId="1" xfId="0" applyNumberFormat="1" applyBorder="1" applyAlignment="1">
      <alignment vertical="center"/>
    </xf>
    <xf numFmtId="0" fontId="19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/>
    </xf>
    <xf numFmtId="0" fontId="10" fillId="0" borderId="1" xfId="0" applyFont="1" applyBorder="1" applyAlignment="1">
      <alignment horizontal="centerContinuous" vertical="center" wrapText="1"/>
    </xf>
    <xf numFmtId="0" fontId="11" fillId="0" borderId="6" xfId="3801" applyNumberFormat="1" applyFont="1" applyFill="1" applyBorder="1" applyAlignment="1" applyProtection="1">
      <alignment horizontal="center" vertical="center" wrapText="1"/>
    </xf>
    <xf numFmtId="0" fontId="11" fillId="0" borderId="8" xfId="3801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3" fillId="0" borderId="0" xfId="3490" applyFont="1"/>
    <xf numFmtId="49" fontId="13" fillId="0" borderId="0" xfId="3490" applyNumberFormat="1" applyFont="1" applyFill="1" applyAlignment="1" applyProtection="1">
      <alignment horizontal="center" vertical="center"/>
    </xf>
    <xf numFmtId="0" fontId="13" fillId="0" borderId="0" xfId="3490" applyFont="1" applyAlignment="1">
      <alignment horizontal="center" vertical="center" wrapText="1"/>
    </xf>
    <xf numFmtId="190" fontId="13" fillId="0" borderId="0" xfId="3490" applyNumberFormat="1" applyFont="1" applyAlignment="1">
      <alignment horizontal="center" vertical="center"/>
    </xf>
    <xf numFmtId="0" fontId="13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4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0" fontId="0" fillId="0" borderId="0" xfId="3490" applyNumberFormat="1" applyFont="1" applyAlignment="1">
      <alignment horizontal="center" vertical="center"/>
    </xf>
    <xf numFmtId="0" fontId="9" fillId="0" borderId="9" xfId="3490" applyFont="1" applyBorder="1" applyAlignment="1">
      <alignment horizontal="right" vertical="center"/>
    </xf>
    <xf numFmtId="0" fontId="11" fillId="0" borderId="1" xfId="3490" applyNumberFormat="1" applyFont="1" applyFill="1" applyBorder="1" applyAlignment="1" applyProtection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3801" applyNumberFormat="1" applyFont="1" applyFill="1" applyBorder="1" applyAlignment="1" applyProtection="1">
      <alignment horizontal="center" vertical="center" wrapText="1"/>
    </xf>
    <xf numFmtId="0" fontId="9" fillId="0" borderId="1" xfId="349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9" fillId="0" borderId="1" xfId="3490" applyNumberFormat="1" applyFont="1" applyFill="1" applyBorder="1" applyAlignment="1">
      <alignment horizontal="left" vertical="center" wrapText="1"/>
    </xf>
    <xf numFmtId="4" fontId="9" fillId="0" borderId="1" xfId="349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1" fillId="0" borderId="1" xfId="3492" applyFont="1" applyBorder="1" applyAlignment="1">
      <alignment horizontal="centerContinuous" vertical="center"/>
    </xf>
    <xf numFmtId="0" fontId="11" fillId="0" borderId="1" xfId="3492" applyFont="1" applyBorder="1" applyAlignment="1">
      <alignment horizontal="center" vertical="center"/>
    </xf>
    <xf numFmtId="0" fontId="9" fillId="0" borderId="1" xfId="3492" applyFont="1" applyBorder="1" applyAlignment="1">
      <alignment vertical="center"/>
    </xf>
    <xf numFmtId="192" fontId="9" fillId="0" borderId="1" xfId="3492" applyNumberFormat="1" applyFont="1" applyFill="1" applyBorder="1" applyAlignment="1">
      <alignment horizontal="right" vertical="center" wrapText="1"/>
    </xf>
    <xf numFmtId="192" fontId="9" fillId="0" borderId="1" xfId="3492" applyNumberFormat="1" applyFont="1" applyFill="1" applyBorder="1" applyAlignment="1">
      <alignment horizontal="right" vertical="center"/>
    </xf>
    <xf numFmtId="0" fontId="9" fillId="0" borderId="1" xfId="165" applyFont="1" applyBorder="1" applyAlignment="1">
      <alignment vertical="center"/>
    </xf>
    <xf numFmtId="0" fontId="9" fillId="0" borderId="1" xfId="3492" applyFont="1" applyBorder="1" applyAlignment="1">
      <alignment horizontal="center" vertical="center"/>
    </xf>
    <xf numFmtId="4" fontId="9" fillId="0" borderId="1" xfId="3492" applyNumberFormat="1" applyFont="1" applyFill="1" applyBorder="1" applyAlignment="1">
      <alignment horizontal="right" vertical="center" wrapText="1"/>
    </xf>
    <xf numFmtId="0" fontId="25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6" fillId="0" borderId="0" xfId="3893" applyFont="1" applyAlignment="1">
      <alignment horizontal="center" vertical="top"/>
    </xf>
    <xf numFmtId="0" fontId="26" fillId="0" borderId="0" xfId="3893" applyFont="1" applyAlignment="1">
      <alignment horizontal="left" vertical="top"/>
    </xf>
    <xf numFmtId="0" fontId="7" fillId="0" borderId="0" xfId="3893" applyFont="1" applyAlignment="1">
      <alignment horizontal="center" vertical="center"/>
    </xf>
    <xf numFmtId="0" fontId="7" fillId="0" borderId="0" xfId="3893" applyFont="1" applyAlignment="1">
      <alignment horizontal="left" vertical="center"/>
    </xf>
    <xf numFmtId="0" fontId="27" fillId="0" borderId="1" xfId="3893" applyFont="1" applyFill="1" applyBorder="1" applyAlignment="1">
      <alignment horizontal="left" vertical="center"/>
    </xf>
    <xf numFmtId="0" fontId="17" fillId="0" borderId="10" xfId="3893" applyFont="1" applyFill="1" applyBorder="1" applyAlignment="1">
      <alignment horizontal="center" vertical="center"/>
    </xf>
    <xf numFmtId="0" fontId="17" fillId="0" borderId="12" xfId="3893" applyFont="1" applyFill="1" applyBorder="1" applyAlignment="1">
      <alignment horizontal="left" vertical="center"/>
    </xf>
    <xf numFmtId="0" fontId="11" fillId="0" borderId="1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85" zoomScaleNormal="85" workbookViewId="0">
      <selection activeCell="B5" sqref="B5"/>
    </sheetView>
  </sheetViews>
  <sheetFormatPr defaultColWidth="9" defaultRowHeight="14.25" outlineLevelCol="1"/>
  <cols>
    <col min="1" max="1" width="4.4" style="135" customWidth="1"/>
    <col min="2" max="2" width="65" style="136" customWidth="1"/>
    <col min="3" max="7" width="9" style="137"/>
    <col min="8" max="8" width="58.6" style="137" customWidth="1"/>
    <col min="9" max="16384" width="9" style="137"/>
  </cols>
  <sheetData>
    <row r="1" ht="20.25" customHeight="1" spans="1:1">
      <c r="A1" s="136" t="s">
        <v>0</v>
      </c>
    </row>
    <row r="2" s="134" customFormat="1" ht="22.5" spans="1:2">
      <c r="A2" s="138" t="s">
        <v>1</v>
      </c>
      <c r="B2" s="139"/>
    </row>
    <row r="3" spans="1:2">
      <c r="A3" s="140"/>
      <c r="B3" s="141"/>
    </row>
    <row r="4" ht="52" customHeight="1" spans="1:2">
      <c r="A4" s="142" t="s">
        <v>2</v>
      </c>
      <c r="B4" s="142"/>
    </row>
    <row r="5" ht="52" customHeight="1" spans="1:2">
      <c r="A5" s="143" t="s">
        <v>3</v>
      </c>
      <c r="B5" s="144" t="s">
        <v>4</v>
      </c>
    </row>
    <row r="6" ht="52" customHeight="1" spans="1:2">
      <c r="A6" s="143" t="s">
        <v>5</v>
      </c>
      <c r="B6" s="144" t="s">
        <v>6</v>
      </c>
    </row>
    <row r="7" ht="52" customHeight="1" spans="1:2">
      <c r="A7" s="143" t="s">
        <v>7</v>
      </c>
      <c r="B7" s="144" t="s">
        <v>8</v>
      </c>
    </row>
    <row r="8" ht="52" customHeight="1" spans="1:2">
      <c r="A8" s="143" t="s">
        <v>9</v>
      </c>
      <c r="B8" s="144" t="s">
        <v>10</v>
      </c>
    </row>
    <row r="9" ht="52" customHeight="1" spans="1:2">
      <c r="A9" s="143" t="s">
        <v>11</v>
      </c>
      <c r="B9" s="144" t="s">
        <v>12</v>
      </c>
    </row>
    <row r="10" ht="52" customHeight="1" spans="1:2">
      <c r="A10" s="143" t="s">
        <v>13</v>
      </c>
      <c r="B10" s="144" t="s">
        <v>14</v>
      </c>
    </row>
    <row r="11" ht="52" customHeight="1" spans="1:2">
      <c r="A11" s="143" t="s">
        <v>15</v>
      </c>
      <c r="B11" s="144" t="s">
        <v>16</v>
      </c>
    </row>
    <row r="12" ht="52" customHeight="1" spans="1:2">
      <c r="A12" s="143" t="s">
        <v>17</v>
      </c>
      <c r="B12" s="144" t="s">
        <v>18</v>
      </c>
    </row>
    <row r="13" ht="52" customHeight="1" spans="1:2">
      <c r="A13" s="143" t="s">
        <v>19</v>
      </c>
      <c r="B13" s="144" t="s">
        <v>20</v>
      </c>
    </row>
    <row r="14" ht="52" customHeight="1" spans="1:2">
      <c r="A14" s="143" t="s">
        <v>21</v>
      </c>
      <c r="B14" s="144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6" sqref="B6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" t="s">
        <v>288</v>
      </c>
      <c r="B1" s="2"/>
    </row>
    <row r="2" ht="28.5" customHeight="1" spans="1:2">
      <c r="A2" s="3" t="s">
        <v>289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290</v>
      </c>
      <c r="B4" s="6" t="s">
        <v>29</v>
      </c>
    </row>
    <row r="5" ht="20.1" customHeight="1" spans="1:2">
      <c r="A5" s="6" t="s">
        <v>60</v>
      </c>
      <c r="B5" s="7">
        <f>B6+B7+B8</f>
        <v>133</v>
      </c>
    </row>
    <row r="6" ht="20.1" customHeight="1" spans="1:2">
      <c r="A6" s="7" t="s">
        <v>291</v>
      </c>
      <c r="B6" s="7">
        <v>0</v>
      </c>
    </row>
    <row r="7" ht="20.1" customHeight="1" spans="1:2">
      <c r="A7" s="7" t="s">
        <v>292</v>
      </c>
      <c r="B7" s="7">
        <v>95</v>
      </c>
    </row>
    <row r="8" ht="20.1" customHeight="1" spans="1:2">
      <c r="A8" s="7" t="s">
        <v>293</v>
      </c>
      <c r="B8" s="7">
        <v>38</v>
      </c>
    </row>
    <row r="9" ht="20.1" customHeight="1" spans="1:2">
      <c r="A9" s="8" t="s">
        <v>294</v>
      </c>
      <c r="B9" s="7">
        <v>38</v>
      </c>
    </row>
    <row r="10" ht="20.1" customHeight="1" spans="1:2">
      <c r="A10" s="8" t="s">
        <v>295</v>
      </c>
      <c r="B10" s="7"/>
    </row>
    <row r="11" ht="46.5" customHeight="1" spans="1:2">
      <c r="A11" s="9" t="s">
        <v>296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B20" sqref="B20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22"/>
      <c r="B1" s="122"/>
      <c r="C1" s="122"/>
      <c r="D1" s="122"/>
    </row>
    <row r="2" spans="1:4">
      <c r="A2" s="123" t="s">
        <v>23</v>
      </c>
      <c r="B2" s="14"/>
      <c r="C2" s="14"/>
      <c r="D2" s="14"/>
    </row>
    <row r="3" ht="20.25" spans="1:4">
      <c r="A3" s="45" t="s">
        <v>24</v>
      </c>
      <c r="B3" s="45"/>
      <c r="C3" s="45"/>
      <c r="D3" s="45"/>
    </row>
    <row r="4" spans="1:4">
      <c r="A4" s="124"/>
      <c r="B4" s="124"/>
      <c r="C4" s="124"/>
      <c r="D4" s="125" t="s">
        <v>25</v>
      </c>
    </row>
    <row r="5" ht="20.1" customHeight="1" spans="1:4">
      <c r="A5" s="126" t="s">
        <v>26</v>
      </c>
      <c r="B5" s="126"/>
      <c r="C5" s="126" t="s">
        <v>27</v>
      </c>
      <c r="D5" s="126"/>
    </row>
    <row r="6" ht="20.1" customHeight="1" spans="1:4">
      <c r="A6" s="127" t="s">
        <v>28</v>
      </c>
      <c r="B6" s="127" t="s">
        <v>29</v>
      </c>
      <c r="C6" s="127" t="s">
        <v>30</v>
      </c>
      <c r="D6" s="127" t="s">
        <v>29</v>
      </c>
    </row>
    <row r="7" ht="20.1" customHeight="1" spans="1:4">
      <c r="A7" s="128" t="s">
        <v>31</v>
      </c>
      <c r="B7" s="129">
        <v>1222.6</v>
      </c>
      <c r="C7" s="128" t="s">
        <v>32</v>
      </c>
      <c r="D7" s="130">
        <f>D8+D9+D10</f>
        <v>1355.6</v>
      </c>
    </row>
    <row r="8" ht="20.1" customHeight="1" spans="1:4">
      <c r="A8" s="128" t="s">
        <v>33</v>
      </c>
      <c r="B8" s="129">
        <v>0</v>
      </c>
      <c r="C8" s="128" t="s">
        <v>34</v>
      </c>
      <c r="D8" s="129">
        <f>383.3+200+242.59</f>
        <v>825.89</v>
      </c>
    </row>
    <row r="9" ht="20.1" customHeight="1" spans="1:4">
      <c r="A9" s="131" t="s">
        <v>35</v>
      </c>
      <c r="B9" s="129">
        <v>1150.74</v>
      </c>
      <c r="C9" s="128" t="s">
        <v>36</v>
      </c>
      <c r="D9" s="129">
        <f>77.2+110</f>
        <v>187.2</v>
      </c>
    </row>
    <row r="10" ht="20.1" customHeight="1" spans="1:4">
      <c r="A10" s="131" t="s">
        <v>37</v>
      </c>
      <c r="B10" s="129"/>
      <c r="C10" s="128" t="s">
        <v>38</v>
      </c>
      <c r="D10" s="129">
        <f>19.51+323</f>
        <v>342.51</v>
      </c>
    </row>
    <row r="11" ht="20.1" customHeight="1" spans="1:4">
      <c r="A11" s="131" t="s">
        <v>39</v>
      </c>
      <c r="B11" s="129"/>
      <c r="C11" s="128" t="s">
        <v>40</v>
      </c>
      <c r="D11" s="129">
        <v>1000</v>
      </c>
    </row>
    <row r="12" ht="20.1" customHeight="1" spans="1:4">
      <c r="A12" s="132" t="s">
        <v>41</v>
      </c>
      <c r="B12" s="133">
        <f>SUM(B7:B11)</f>
        <v>2373.34</v>
      </c>
      <c r="C12" s="132" t="s">
        <v>42</v>
      </c>
      <c r="D12" s="129">
        <f>D7+D11</f>
        <v>2355.6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F7" sqref="F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00" customWidth="1"/>
    <col min="4" max="8" width="9.5" style="100" customWidth="1"/>
  </cols>
  <sheetData>
    <row r="1" spans="1:8">
      <c r="A1" s="101" t="s">
        <v>43</v>
      </c>
      <c r="B1" s="102"/>
      <c r="C1" s="103"/>
      <c r="D1" s="104"/>
      <c r="E1" s="104"/>
      <c r="F1" s="105"/>
      <c r="G1" s="106"/>
      <c r="H1" s="106"/>
    </row>
    <row r="2" ht="29.1" customHeight="1" spans="1:8">
      <c r="A2" s="107" t="s">
        <v>44</v>
      </c>
      <c r="B2" s="107"/>
      <c r="C2" s="107"/>
      <c r="D2" s="107"/>
      <c r="E2" s="107"/>
      <c r="F2" s="107"/>
      <c r="G2" s="107"/>
      <c r="H2" s="107"/>
    </row>
    <row r="3" ht="25.5" spans="1:8">
      <c r="A3" s="101"/>
      <c r="B3" s="101"/>
      <c r="C3" s="108"/>
      <c r="D3" s="109"/>
      <c r="E3" s="109"/>
      <c r="F3" s="110"/>
      <c r="G3" s="111" t="s">
        <v>25</v>
      </c>
      <c r="H3" s="111"/>
    </row>
    <row r="4" spans="1:8">
      <c r="A4" s="112" t="s">
        <v>45</v>
      </c>
      <c r="B4" s="112" t="s">
        <v>46</v>
      </c>
      <c r="C4" s="113" t="s">
        <v>47</v>
      </c>
      <c r="D4" s="114"/>
      <c r="E4" s="114"/>
      <c r="F4" s="114"/>
      <c r="G4" s="114"/>
      <c r="H4" s="115"/>
    </row>
    <row r="5" ht="60" customHeight="1" spans="1:8">
      <c r="A5" s="112"/>
      <c r="B5" s="112"/>
      <c r="C5" s="116" t="s">
        <v>48</v>
      </c>
      <c r="D5" s="116" t="s">
        <v>49</v>
      </c>
      <c r="E5" s="116" t="s">
        <v>50</v>
      </c>
      <c r="F5" s="116" t="s">
        <v>51</v>
      </c>
      <c r="G5" s="117" t="s">
        <v>52</v>
      </c>
      <c r="H5" s="116" t="s">
        <v>53</v>
      </c>
    </row>
    <row r="6" ht="20.1" customHeight="1" spans="1:8">
      <c r="A6" s="118" t="s">
        <v>54</v>
      </c>
      <c r="B6" s="118" t="s">
        <v>54</v>
      </c>
      <c r="C6" s="119">
        <v>1</v>
      </c>
      <c r="D6" s="118">
        <v>2</v>
      </c>
      <c r="E6" s="119">
        <v>3</v>
      </c>
      <c r="F6" s="119">
        <v>4</v>
      </c>
      <c r="G6" s="118">
        <v>5</v>
      </c>
      <c r="H6" s="119">
        <v>6</v>
      </c>
    </row>
    <row r="7" ht="20.1" customHeight="1" spans="1:8">
      <c r="A7" s="120"/>
      <c r="B7" s="120" t="s">
        <v>55</v>
      </c>
      <c r="C7" s="121"/>
      <c r="D7" s="121">
        <v>1222.6</v>
      </c>
      <c r="E7" s="121"/>
      <c r="F7" s="121">
        <v>1150.74</v>
      </c>
      <c r="G7" s="121"/>
      <c r="H7" s="121"/>
    </row>
    <row r="8" ht="20.1" customHeight="1" spans="1:8">
      <c r="A8" s="120"/>
      <c r="B8" s="120"/>
      <c r="C8" s="121"/>
      <c r="D8" s="121"/>
      <c r="E8" s="121"/>
      <c r="F8" s="121"/>
      <c r="G8" s="121"/>
      <c r="H8" s="121"/>
    </row>
    <row r="9" ht="20.1" customHeight="1" spans="1:8">
      <c r="A9" s="90"/>
      <c r="B9" s="90"/>
      <c r="C9" s="63"/>
      <c r="D9" s="63"/>
      <c r="E9" s="63"/>
      <c r="F9" s="63"/>
      <c r="G9" s="63"/>
      <c r="H9" s="63"/>
    </row>
    <row r="10" ht="20.1" customHeight="1" spans="1:8">
      <c r="A10" s="90"/>
      <c r="B10" s="90"/>
      <c r="C10" s="63"/>
      <c r="D10" s="63"/>
      <c r="E10" s="63"/>
      <c r="F10" s="63"/>
      <c r="G10" s="63"/>
      <c r="H10" s="63"/>
    </row>
    <row r="11" ht="20.1" customHeight="1" spans="1:8">
      <c r="A11" s="90"/>
      <c r="B11" s="90"/>
      <c r="C11" s="63"/>
      <c r="D11" s="63"/>
      <c r="E11" s="63"/>
      <c r="F11" s="63"/>
      <c r="G11" s="63"/>
      <c r="H11" s="63"/>
    </row>
    <row r="12" ht="20.1" customHeight="1" spans="1:8">
      <c r="A12" s="90"/>
      <c r="B12" s="90"/>
      <c r="C12" s="63"/>
      <c r="D12" s="63"/>
      <c r="E12" s="63"/>
      <c r="F12" s="63"/>
      <c r="G12" s="63"/>
      <c r="H12" s="63"/>
    </row>
    <row r="13" ht="20.1" customHeight="1" spans="1:8">
      <c r="A13" s="90"/>
      <c r="B13" s="90"/>
      <c r="C13" s="63"/>
      <c r="D13" s="63"/>
      <c r="E13" s="63"/>
      <c r="F13" s="63"/>
      <c r="G13" s="63"/>
      <c r="H13" s="63"/>
    </row>
    <row r="14" ht="20.1" customHeight="1" spans="1:8">
      <c r="A14" s="90"/>
      <c r="B14" s="90"/>
      <c r="C14" s="63"/>
      <c r="D14" s="63"/>
      <c r="E14" s="63"/>
      <c r="F14" s="63"/>
      <c r="G14" s="63"/>
      <c r="H14" s="63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opLeftCell="A4" workbookViewId="0">
      <selection activeCell="K12" sqref="K12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10.5" customWidth="1"/>
    <col min="5" max="5" width="12.125" customWidth="1"/>
    <col min="6" max="6" width="13.125" customWidth="1"/>
    <col min="7" max="8" width="7.5" customWidth="1"/>
    <col min="9" max="9" width="12.625" customWidth="1"/>
    <col min="10" max="14" width="9.6" customWidth="1"/>
    <col min="15" max="15" width="9.1" customWidth="1"/>
  </cols>
  <sheetData>
    <row r="1" ht="25.5" spans="1:15">
      <c r="A1" s="79" t="s">
        <v>56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4"/>
      <c r="N1" s="14"/>
      <c r="O1" s="14"/>
    </row>
    <row r="2" ht="20.25" spans="1:15">
      <c r="A2" s="81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95" t="s">
        <v>25</v>
      </c>
      <c r="O3" s="95"/>
    </row>
    <row r="4" s="42" customFormat="1" ht="13.5" spans="1:15">
      <c r="A4" s="83" t="s">
        <v>45</v>
      </c>
      <c r="B4" s="83" t="s">
        <v>46</v>
      </c>
      <c r="C4" s="83" t="s">
        <v>58</v>
      </c>
      <c r="D4" s="83" t="s">
        <v>59</v>
      </c>
      <c r="E4" s="83" t="s">
        <v>60</v>
      </c>
      <c r="F4" s="83" t="s">
        <v>61</v>
      </c>
      <c r="G4" s="83" t="s">
        <v>62</v>
      </c>
      <c r="H4" s="83" t="s">
        <v>63</v>
      </c>
      <c r="I4" s="83" t="s">
        <v>64</v>
      </c>
      <c r="J4" s="96" t="s">
        <v>47</v>
      </c>
      <c r="K4" s="96"/>
      <c r="L4" s="96"/>
      <c r="M4" s="96"/>
      <c r="N4" s="96"/>
      <c r="O4" s="96"/>
    </row>
    <row r="5" s="42" customFormat="1" ht="43.2" customHeight="1" spans="1:15">
      <c r="A5" s="84"/>
      <c r="B5" s="84"/>
      <c r="C5" s="84"/>
      <c r="D5" s="84"/>
      <c r="E5" s="84"/>
      <c r="F5" s="84"/>
      <c r="G5" s="84"/>
      <c r="H5" s="84"/>
      <c r="I5" s="84"/>
      <c r="J5" s="83" t="s">
        <v>60</v>
      </c>
      <c r="K5" s="83" t="s">
        <v>49</v>
      </c>
      <c r="L5" s="83" t="s">
        <v>50</v>
      </c>
      <c r="M5" s="83" t="s">
        <v>51</v>
      </c>
      <c r="N5" s="97" t="s">
        <v>52</v>
      </c>
      <c r="O5" s="83" t="s">
        <v>53</v>
      </c>
    </row>
    <row r="6" s="42" customFormat="1" ht="13.5" spans="1: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98"/>
      <c r="O6" s="85"/>
    </row>
    <row r="7" s="42" customFormat="1" ht="20.1" customHeight="1" spans="1:15">
      <c r="A7" s="86" t="s">
        <v>54</v>
      </c>
      <c r="B7" s="86" t="s">
        <v>54</v>
      </c>
      <c r="C7" s="86" t="s">
        <v>54</v>
      </c>
      <c r="D7" s="86" t="s">
        <v>54</v>
      </c>
      <c r="E7" s="86">
        <v>1</v>
      </c>
      <c r="F7" s="86">
        <v>2</v>
      </c>
      <c r="G7" s="86">
        <v>3</v>
      </c>
      <c r="H7" s="86">
        <v>4</v>
      </c>
      <c r="I7" s="86">
        <v>5</v>
      </c>
      <c r="J7" s="86">
        <v>6</v>
      </c>
      <c r="K7" s="86">
        <v>7</v>
      </c>
      <c r="L7" s="86">
        <v>8</v>
      </c>
      <c r="M7" s="86">
        <v>9</v>
      </c>
      <c r="N7" s="86">
        <v>10</v>
      </c>
      <c r="O7" s="86">
        <v>11</v>
      </c>
    </row>
    <row r="8" s="42" customFormat="1" ht="74" customHeight="1" spans="1:15">
      <c r="A8" s="87"/>
      <c r="B8" s="88" t="s">
        <v>65</v>
      </c>
      <c r="C8" s="61">
        <v>2010301</v>
      </c>
      <c r="D8" s="61" t="s">
        <v>66</v>
      </c>
      <c r="E8" s="89">
        <f>F8+G8+H8+I8</f>
        <v>1458.92</v>
      </c>
      <c r="F8" s="89">
        <f>255.89+200</f>
        <v>455.89</v>
      </c>
      <c r="G8" s="89">
        <f>57.17+110</f>
        <v>167.17</v>
      </c>
      <c r="H8" s="89">
        <f>12.86+323</f>
        <v>335.86</v>
      </c>
      <c r="I8" s="89">
        <v>500</v>
      </c>
      <c r="J8" s="89">
        <f>K8+M8</f>
        <v>1458.92</v>
      </c>
      <c r="K8" s="99">
        <v>325.92</v>
      </c>
      <c r="L8" s="99"/>
      <c r="M8" s="99">
        <v>1133</v>
      </c>
      <c r="N8" s="99"/>
      <c r="O8" s="99"/>
    </row>
    <row r="9" s="42" customFormat="1" ht="51" customHeight="1" spans="1:15">
      <c r="A9" s="87"/>
      <c r="B9" s="88" t="s">
        <v>65</v>
      </c>
      <c r="C9" s="61">
        <v>2010601</v>
      </c>
      <c r="D9" s="61" t="s">
        <v>66</v>
      </c>
      <c r="E9" s="89">
        <f>F9+G9+H9+I9</f>
        <v>34.47</v>
      </c>
      <c r="F9" s="89">
        <v>28.51</v>
      </c>
      <c r="G9" s="89">
        <v>4.48</v>
      </c>
      <c r="H9" s="89">
        <v>1.48</v>
      </c>
      <c r="I9" s="89"/>
      <c r="J9" s="89">
        <f>K9+M9</f>
        <v>34.47</v>
      </c>
      <c r="K9" s="99">
        <v>34.47</v>
      </c>
      <c r="L9" s="99"/>
      <c r="M9" s="99"/>
      <c r="N9" s="99"/>
      <c r="O9" s="99"/>
    </row>
    <row r="10" ht="48" customHeight="1" spans="1:15">
      <c r="A10" s="90"/>
      <c r="B10" s="88" t="s">
        <v>65</v>
      </c>
      <c r="C10" s="63">
        <v>2100101</v>
      </c>
      <c r="D10" s="63" t="s">
        <v>66</v>
      </c>
      <c r="E10" s="89">
        <f>F10+G10+H10+I10</f>
        <v>49.75</v>
      </c>
      <c r="F10" s="90">
        <v>41.06</v>
      </c>
      <c r="G10" s="90">
        <v>6.46</v>
      </c>
      <c r="H10" s="90">
        <v>2.23</v>
      </c>
      <c r="I10" s="90"/>
      <c r="J10" s="89">
        <f>K10+M10</f>
        <v>49.75</v>
      </c>
      <c r="K10" s="90">
        <v>49.75</v>
      </c>
      <c r="L10" s="90"/>
      <c r="M10" s="90"/>
      <c r="N10" s="90"/>
      <c r="O10" s="90"/>
    </row>
    <row r="11" ht="47" customHeight="1" spans="1:15">
      <c r="A11" s="90"/>
      <c r="B11" s="88" t="s">
        <v>65</v>
      </c>
      <c r="C11" s="63">
        <v>2070101</v>
      </c>
      <c r="D11" s="63" t="s">
        <v>66</v>
      </c>
      <c r="E11" s="89">
        <f>F11+G11+H11+I11</f>
        <v>69.87</v>
      </c>
      <c r="F11" s="90">
        <v>57.84</v>
      </c>
      <c r="G11" s="90">
        <v>9.09</v>
      </c>
      <c r="H11" s="90">
        <v>2.94</v>
      </c>
      <c r="I11" s="90"/>
      <c r="J11" s="89">
        <f>K11+M11</f>
        <v>69.87</v>
      </c>
      <c r="K11" s="90">
        <v>69.87</v>
      </c>
      <c r="L11" s="90"/>
      <c r="M11" s="90"/>
      <c r="N11" s="90"/>
      <c r="O11" s="90"/>
    </row>
    <row r="12" ht="46" customHeight="1" spans="1:15">
      <c r="A12" s="90"/>
      <c r="B12" s="88" t="s">
        <v>65</v>
      </c>
      <c r="C12" s="63">
        <v>2130705</v>
      </c>
      <c r="D12" s="64" t="s">
        <v>67</v>
      </c>
      <c r="E12" s="89">
        <f>F12+G12+H12+I12</f>
        <v>742.59</v>
      </c>
      <c r="F12" s="91">
        <v>242.59</v>
      </c>
      <c r="G12" s="92"/>
      <c r="H12" s="92"/>
      <c r="I12" s="91">
        <v>500</v>
      </c>
      <c r="J12" s="89">
        <f>K12+M12</f>
        <v>742.59</v>
      </c>
      <c r="K12" s="91">
        <v>742.59</v>
      </c>
      <c r="L12" s="92"/>
      <c r="M12" s="92"/>
      <c r="N12" s="90"/>
      <c r="O12" s="90"/>
    </row>
    <row r="13" ht="46" customHeight="1" spans="1:15">
      <c r="A13" s="90"/>
      <c r="B13" s="88" t="s">
        <v>60</v>
      </c>
      <c r="C13" s="90"/>
      <c r="D13" s="90"/>
      <c r="E13" s="93">
        <f>SUM(E8:E12)</f>
        <v>2355.6</v>
      </c>
      <c r="F13" s="93">
        <f t="shared" ref="F13:M13" si="0">SUM(F8:F12)</f>
        <v>825.89</v>
      </c>
      <c r="G13" s="93">
        <f t="shared" si="0"/>
        <v>187.2</v>
      </c>
      <c r="H13" s="93">
        <f t="shared" si="0"/>
        <v>342.51</v>
      </c>
      <c r="I13" s="93">
        <f t="shared" si="0"/>
        <v>1000</v>
      </c>
      <c r="J13" s="93">
        <f t="shared" si="0"/>
        <v>2355.6</v>
      </c>
      <c r="K13" s="93">
        <f t="shared" si="0"/>
        <v>1222.6</v>
      </c>
      <c r="L13" s="93">
        <f t="shared" si="0"/>
        <v>0</v>
      </c>
      <c r="M13" s="93">
        <f t="shared" si="0"/>
        <v>1133</v>
      </c>
      <c r="N13" s="90"/>
      <c r="O13" s="90"/>
    </row>
    <row r="14" ht="20.1" customHeight="1" spans="1:1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ht="20.1" customHeight="1" spans="1: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ht="64.95" customHeight="1" spans="1:15">
      <c r="A16" s="94" t="s">
        <v>68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</row>
  </sheetData>
  <mergeCells count="18">
    <mergeCell ref="A2:O2"/>
    <mergeCell ref="N3:O3"/>
    <mergeCell ref="A16:O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6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7" sqref="D7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14" t="s">
        <v>69</v>
      </c>
      <c r="B1" s="14"/>
      <c r="C1" s="14"/>
      <c r="D1" s="14"/>
    </row>
    <row r="2" ht="20.25" spans="1:4">
      <c r="A2" s="69" t="s">
        <v>70</v>
      </c>
      <c r="B2" s="69"/>
      <c r="C2" s="69"/>
      <c r="D2" s="69"/>
    </row>
    <row r="3" spans="1:4">
      <c r="A3" s="70"/>
      <c r="B3" s="70"/>
      <c r="C3" s="70"/>
      <c r="D3" s="71" t="s">
        <v>25</v>
      </c>
    </row>
    <row r="4" s="42" customFormat="1" ht="20.1" customHeight="1" spans="1:4">
      <c r="A4" s="72" t="s">
        <v>26</v>
      </c>
      <c r="B4" s="72"/>
      <c r="C4" s="72" t="s">
        <v>27</v>
      </c>
      <c r="D4" s="72"/>
    </row>
    <row r="5" s="42" customFormat="1" ht="20.1" customHeight="1" spans="1:4">
      <c r="A5" s="73" t="s">
        <v>28</v>
      </c>
      <c r="B5" s="73" t="s">
        <v>29</v>
      </c>
      <c r="C5" s="73" t="s">
        <v>30</v>
      </c>
      <c r="D5" s="73" t="s">
        <v>29</v>
      </c>
    </row>
    <row r="6" s="42" customFormat="1" ht="20.1" customHeight="1" spans="1:4">
      <c r="A6" s="74" t="s">
        <v>31</v>
      </c>
      <c r="B6" s="75">
        <v>1222.6</v>
      </c>
      <c r="C6" s="74" t="s">
        <v>32</v>
      </c>
      <c r="D6" s="76">
        <f>D7+D8+D9</f>
        <v>722.6</v>
      </c>
    </row>
    <row r="7" s="42" customFormat="1" ht="20.1" customHeight="1" spans="1:4">
      <c r="A7" s="74" t="s">
        <v>33</v>
      </c>
      <c r="B7" s="75"/>
      <c r="C7" s="74" t="s">
        <v>71</v>
      </c>
      <c r="D7" s="75">
        <f>383.3+242.59</f>
        <v>625.89</v>
      </c>
    </row>
    <row r="8" s="42" customFormat="1" ht="20.1" customHeight="1" spans="1:4">
      <c r="A8" s="74"/>
      <c r="B8" s="75"/>
      <c r="C8" s="74" t="s">
        <v>72</v>
      </c>
      <c r="D8" s="75">
        <v>77.2</v>
      </c>
    </row>
    <row r="9" s="42" customFormat="1" ht="20.1" customHeight="1" spans="1:4">
      <c r="A9" s="74"/>
      <c r="B9" s="75"/>
      <c r="C9" s="74" t="s">
        <v>73</v>
      </c>
      <c r="D9" s="75">
        <v>19.51</v>
      </c>
    </row>
    <row r="10" s="42" customFormat="1" ht="20.1" customHeight="1" spans="1:4">
      <c r="A10" s="74"/>
      <c r="B10" s="75"/>
      <c r="C10" s="74" t="s">
        <v>40</v>
      </c>
      <c r="D10" s="77">
        <v>500</v>
      </c>
    </row>
    <row r="11" s="42" customFormat="1" ht="20.1" customHeight="1" spans="1:4">
      <c r="A11" s="74"/>
      <c r="B11" s="75"/>
      <c r="C11" s="74"/>
      <c r="D11" s="75"/>
    </row>
    <row r="12" s="42" customFormat="1" ht="20.1" customHeight="1" spans="1:4">
      <c r="A12" s="74"/>
      <c r="B12" s="75"/>
      <c r="C12" s="74"/>
      <c r="D12" s="75"/>
    </row>
    <row r="13" s="42" customFormat="1" ht="20.1" customHeight="1" spans="1:4">
      <c r="A13" s="78" t="s">
        <v>41</v>
      </c>
      <c r="B13" s="77">
        <f>B6+B7</f>
        <v>1222.6</v>
      </c>
      <c r="C13" s="78" t="s">
        <v>42</v>
      </c>
      <c r="D13" s="75">
        <f>D6+D10</f>
        <v>1222.6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8" sqref="D8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43" t="s">
        <v>74</v>
      </c>
      <c r="B1" s="43"/>
      <c r="C1" s="43"/>
      <c r="D1" s="44"/>
      <c r="E1" s="44"/>
    </row>
    <row r="2" ht="20.25" spans="1:5">
      <c r="A2" s="45" t="s">
        <v>75</v>
      </c>
      <c r="B2" s="45"/>
      <c r="C2" s="45"/>
      <c r="D2" s="45"/>
      <c r="E2" s="45"/>
    </row>
    <row r="3" spans="1:5">
      <c r="A3" s="46"/>
      <c r="B3" s="46"/>
      <c r="C3" s="46"/>
      <c r="D3" s="46"/>
      <c r="E3" s="17" t="s">
        <v>25</v>
      </c>
    </row>
    <row r="4" s="42" customFormat="1" ht="20.1" customHeight="1" spans="1:5">
      <c r="A4" s="47" t="s">
        <v>58</v>
      </c>
      <c r="B4" s="47" t="s">
        <v>59</v>
      </c>
      <c r="C4" s="47" t="s">
        <v>60</v>
      </c>
      <c r="D4" s="48" t="s">
        <v>76</v>
      </c>
      <c r="E4" s="48"/>
    </row>
    <row r="5" s="42" customFormat="1" ht="20.1" customHeight="1" spans="1:5">
      <c r="A5" s="47"/>
      <c r="B5" s="47"/>
      <c r="C5" s="47"/>
      <c r="D5" s="145" t="s">
        <v>77</v>
      </c>
      <c r="E5" s="47" t="s">
        <v>64</v>
      </c>
    </row>
    <row r="6" s="42" customFormat="1" ht="20.1" customHeight="1" spans="1:5">
      <c r="A6" s="49" t="s">
        <v>54</v>
      </c>
      <c r="B6" s="49" t="s">
        <v>54</v>
      </c>
      <c r="C6" s="49">
        <v>1</v>
      </c>
      <c r="D6" s="50">
        <v>2</v>
      </c>
      <c r="E6" s="50">
        <v>3</v>
      </c>
    </row>
    <row r="7" s="42" customFormat="1" ht="20.1" customHeight="1" spans="1:5">
      <c r="A7" s="61">
        <v>2010301</v>
      </c>
      <c r="B7" s="61" t="s">
        <v>66</v>
      </c>
      <c r="C7" s="62">
        <f t="shared" ref="C7:C11" si="0">D7+E7+F7</f>
        <v>825.92</v>
      </c>
      <c r="D7" s="62">
        <v>325.92</v>
      </c>
      <c r="E7" s="53">
        <v>500</v>
      </c>
    </row>
    <row r="8" s="42" customFormat="1" ht="20.1" customHeight="1" spans="1:5">
      <c r="A8" s="61">
        <v>2010601</v>
      </c>
      <c r="B8" s="61" t="s">
        <v>66</v>
      </c>
      <c r="C8" s="62">
        <f t="shared" si="0"/>
        <v>34.47</v>
      </c>
      <c r="D8" s="62">
        <v>34.47</v>
      </c>
      <c r="E8" s="53">
        <v>0</v>
      </c>
    </row>
    <row r="9" s="42" customFormat="1" ht="20.1" customHeight="1" spans="1:5">
      <c r="A9" s="63">
        <v>2100101</v>
      </c>
      <c r="B9" s="63" t="s">
        <v>66</v>
      </c>
      <c r="C9" s="62">
        <f t="shared" si="0"/>
        <v>49.75</v>
      </c>
      <c r="D9" s="62">
        <v>49.75</v>
      </c>
      <c r="E9" s="53">
        <v>0</v>
      </c>
    </row>
    <row r="10" s="42" customFormat="1" ht="20.1" customHeight="1" spans="1:5">
      <c r="A10" s="63">
        <v>2070101</v>
      </c>
      <c r="B10" s="63" t="s">
        <v>66</v>
      </c>
      <c r="C10" s="62">
        <f t="shared" si="0"/>
        <v>69.87</v>
      </c>
      <c r="D10" s="62">
        <v>69.87</v>
      </c>
      <c r="E10" s="53">
        <v>0</v>
      </c>
    </row>
    <row r="11" s="42" customFormat="1" ht="20.1" customHeight="1" spans="1:5">
      <c r="A11" s="63">
        <v>2130705</v>
      </c>
      <c r="B11" s="64" t="s">
        <v>67</v>
      </c>
      <c r="C11" s="62">
        <f t="shared" si="0"/>
        <v>242.59</v>
      </c>
      <c r="D11" s="62">
        <v>242.59</v>
      </c>
      <c r="E11" s="53">
        <v>0</v>
      </c>
    </row>
    <row r="12" s="42" customFormat="1" ht="20.1" customHeight="1" spans="1:5">
      <c r="A12" s="56"/>
      <c r="B12" s="65" t="s">
        <v>60</v>
      </c>
      <c r="C12" s="65">
        <f>SUM(C7:C11)</f>
        <v>1222.6</v>
      </c>
      <c r="D12" s="66">
        <f>SUM(D7:D11)</f>
        <v>722.6</v>
      </c>
      <c r="E12" s="66">
        <f>SUM(E7:E11)</f>
        <v>500</v>
      </c>
    </row>
    <row r="13" s="42" customFormat="1" ht="20.1" customHeight="1" spans="1:5">
      <c r="A13" s="56"/>
      <c r="B13" s="56"/>
      <c r="C13" s="56"/>
      <c r="D13" s="53"/>
      <c r="E13" s="53"/>
    </row>
    <row r="14" s="42" customFormat="1" ht="20.1" customHeight="1" spans="1:5">
      <c r="A14" s="53"/>
      <c r="B14" s="53"/>
      <c r="C14" s="53"/>
      <c r="D14" s="53"/>
      <c r="E14" s="53"/>
    </row>
    <row r="15" s="42" customFormat="1" ht="20.1" customHeight="1" spans="1:5">
      <c r="A15" s="53"/>
      <c r="B15" s="53"/>
      <c r="C15" s="53"/>
      <c r="D15" s="53"/>
      <c r="E15" s="53"/>
    </row>
    <row r="16" s="42" customFormat="1" ht="20.1" customHeight="1" spans="1:5">
      <c r="A16" s="53"/>
      <c r="B16" s="53"/>
      <c r="C16" s="53"/>
      <c r="D16" s="53"/>
      <c r="E16" s="53"/>
    </row>
    <row r="17" s="42" customFormat="1" ht="20.1" customHeight="1" spans="1:5">
      <c r="A17" s="53"/>
      <c r="B17" s="53"/>
      <c r="C17" s="53"/>
      <c r="D17" s="53"/>
      <c r="E17" s="53"/>
    </row>
    <row r="18" s="42" customFormat="1" ht="20.1" customHeight="1" spans="1:5">
      <c r="A18" s="53"/>
      <c r="B18" s="53"/>
      <c r="C18" s="53"/>
      <c r="D18" s="53"/>
      <c r="E18" s="53"/>
    </row>
    <row r="19" s="42" customFormat="1" ht="20.1" customHeight="1" spans="1:5">
      <c r="A19" s="53"/>
      <c r="B19" s="53"/>
      <c r="C19" s="53"/>
      <c r="D19" s="53"/>
      <c r="E19" s="53"/>
    </row>
    <row r="20" s="42" customFormat="1" ht="20.1" customHeight="1" spans="1:5">
      <c r="A20" s="53"/>
      <c r="B20" s="53"/>
      <c r="C20" s="53"/>
      <c r="D20" s="53"/>
      <c r="E20" s="53"/>
    </row>
    <row r="21" s="42" customFormat="1" ht="20.1" customHeight="1" spans="1:5">
      <c r="A21" s="53"/>
      <c r="B21" s="53"/>
      <c r="C21" s="53"/>
      <c r="D21" s="53"/>
      <c r="E21" s="53"/>
    </row>
    <row r="22" s="42" customFormat="1" ht="13.5" spans="1:5">
      <c r="A22" s="67" t="s">
        <v>78</v>
      </c>
      <c r="B22" s="67"/>
      <c r="C22" s="67"/>
      <c r="D22" s="67"/>
      <c r="E22" s="67"/>
    </row>
    <row r="23" s="42" customFormat="1" ht="13.5" spans="1:5">
      <c r="A23" s="68"/>
      <c r="B23" s="68"/>
      <c r="C23" s="68"/>
      <c r="D23" s="68"/>
      <c r="E23" s="68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43" t="s">
        <v>79</v>
      </c>
      <c r="B1" s="43"/>
      <c r="C1" s="43"/>
      <c r="D1" s="44"/>
      <c r="E1" s="44"/>
    </row>
    <row r="2" ht="26.4" customHeight="1" spans="1:5">
      <c r="A2" s="45" t="s">
        <v>80</v>
      </c>
      <c r="B2" s="45"/>
      <c r="C2" s="45"/>
      <c r="D2" s="45"/>
      <c r="E2" s="45"/>
    </row>
    <row r="3" spans="1:5">
      <c r="A3" s="46"/>
      <c r="B3" s="46"/>
      <c r="C3" s="46"/>
      <c r="D3" s="46"/>
      <c r="E3" s="17" t="s">
        <v>25</v>
      </c>
    </row>
    <row r="4" s="42" customFormat="1" ht="20.1" customHeight="1" spans="1:5">
      <c r="A4" s="47" t="s">
        <v>58</v>
      </c>
      <c r="B4" s="47" t="s">
        <v>59</v>
      </c>
      <c r="C4" s="47" t="s">
        <v>60</v>
      </c>
      <c r="D4" s="48" t="s">
        <v>76</v>
      </c>
      <c r="E4" s="48"/>
    </row>
    <row r="5" s="42" customFormat="1" ht="20.1" customHeight="1" spans="1:5">
      <c r="A5" s="47"/>
      <c r="B5" s="47"/>
      <c r="C5" s="47"/>
      <c r="D5" s="145" t="s">
        <v>77</v>
      </c>
      <c r="E5" s="47" t="s">
        <v>64</v>
      </c>
    </row>
    <row r="6" s="42" customFormat="1" ht="20.1" customHeight="1" spans="1:5">
      <c r="A6" s="49" t="s">
        <v>54</v>
      </c>
      <c r="B6" s="49" t="s">
        <v>54</v>
      </c>
      <c r="C6" s="49">
        <v>1</v>
      </c>
      <c r="D6" s="50">
        <v>2</v>
      </c>
      <c r="E6" s="50">
        <v>3</v>
      </c>
    </row>
    <row r="7" s="42" customFormat="1" ht="20.1" customHeight="1" spans="1:5">
      <c r="A7" s="51"/>
      <c r="B7" s="52"/>
      <c r="C7" s="52"/>
      <c r="D7" s="53"/>
      <c r="E7" s="53"/>
    </row>
    <row r="8" s="42" customFormat="1" ht="20.1" customHeight="1" spans="1:5">
      <c r="A8" s="54"/>
      <c r="B8" s="55"/>
      <c r="C8" s="55"/>
      <c r="D8" s="53"/>
      <c r="E8" s="53"/>
    </row>
    <row r="9" s="42" customFormat="1" ht="20.1" customHeight="1" spans="1:5">
      <c r="A9" s="56"/>
      <c r="B9" s="56"/>
      <c r="C9" s="56"/>
      <c r="D9" s="53"/>
      <c r="E9" s="53"/>
    </row>
    <row r="10" s="42" customFormat="1" ht="20.1" customHeight="1" spans="1:5">
      <c r="A10" s="56"/>
      <c r="B10" s="56"/>
      <c r="C10" s="56"/>
      <c r="D10" s="53"/>
      <c r="E10" s="53"/>
    </row>
    <row r="11" s="42" customFormat="1" ht="20.1" customHeight="1" spans="1:5">
      <c r="A11" s="56"/>
      <c r="B11" s="56"/>
      <c r="C11" s="56"/>
      <c r="D11" s="53"/>
      <c r="E11" s="53"/>
    </row>
    <row r="12" s="42" customFormat="1" ht="20.1" customHeight="1" spans="1:5">
      <c r="A12" s="56"/>
      <c r="B12" s="56"/>
      <c r="C12" s="56"/>
      <c r="D12" s="53"/>
      <c r="E12" s="53"/>
    </row>
    <row r="13" s="42" customFormat="1" ht="20.1" customHeight="1" spans="1:5">
      <c r="A13" s="56"/>
      <c r="B13" s="56"/>
      <c r="C13" s="56"/>
      <c r="D13" s="53"/>
      <c r="E13" s="53"/>
    </row>
    <row r="14" s="42" customFormat="1" ht="20.1" customHeight="1" spans="1:5">
      <c r="A14" s="53"/>
      <c r="B14" s="53"/>
      <c r="C14" s="53"/>
      <c r="D14" s="53"/>
      <c r="E14" s="53"/>
    </row>
    <row r="15" s="42" customFormat="1" ht="20.1" customHeight="1" spans="1:5">
      <c r="A15" s="53"/>
      <c r="B15" s="53"/>
      <c r="C15" s="53"/>
      <c r="D15" s="53"/>
      <c r="E15" s="53"/>
    </row>
    <row r="16" s="42" customFormat="1" ht="20.1" customHeight="1" spans="1:5">
      <c r="A16" s="53"/>
      <c r="B16" s="53"/>
      <c r="C16" s="53"/>
      <c r="D16" s="53"/>
      <c r="E16" s="53"/>
    </row>
    <row r="17" s="42" customFormat="1" ht="20.1" customHeight="1" spans="1:5">
      <c r="A17" s="53"/>
      <c r="B17" s="53"/>
      <c r="C17" s="53"/>
      <c r="D17" s="53"/>
      <c r="E17" s="53"/>
    </row>
    <row r="18" s="42" customFormat="1" ht="20.1" customHeight="1" spans="1:5">
      <c r="A18" s="53"/>
      <c r="B18" s="53"/>
      <c r="C18" s="53"/>
      <c r="D18" s="53"/>
      <c r="E18" s="53"/>
    </row>
    <row r="19" s="42" customFormat="1" ht="20.1" customHeight="1" spans="1:5">
      <c r="A19" s="53"/>
      <c r="B19" s="53"/>
      <c r="C19" s="53"/>
      <c r="D19" s="53"/>
      <c r="E19" s="53"/>
    </row>
    <row r="20" s="42" customFormat="1" ht="20.1" customHeight="1" spans="1:5">
      <c r="A20" s="53"/>
      <c r="B20" s="53"/>
      <c r="C20" s="53"/>
      <c r="D20" s="53"/>
      <c r="E20" s="53"/>
    </row>
    <row r="21" s="42" customFormat="1" ht="20.1" customHeight="1" spans="1:5">
      <c r="A21" s="53"/>
      <c r="B21" s="53"/>
      <c r="C21" s="53"/>
      <c r="D21" s="53"/>
      <c r="E21" s="53"/>
    </row>
    <row r="22" s="42" customFormat="1" ht="18.6" customHeight="1" spans="1:5">
      <c r="A22" s="57" t="s">
        <v>81</v>
      </c>
      <c r="B22" s="57"/>
      <c r="C22" s="57"/>
      <c r="D22" s="57"/>
      <c r="E22" s="58"/>
    </row>
    <row r="23" s="42" customFormat="1" ht="18.6" customHeight="1" spans="1:5">
      <c r="A23" s="59" t="s">
        <v>82</v>
      </c>
      <c r="B23" s="59"/>
      <c r="C23" s="59"/>
      <c r="D23" s="59"/>
      <c r="E23" s="58"/>
    </row>
    <row r="24" s="42" customFormat="1" ht="18.6" customHeight="1" spans="1:4">
      <c r="A24" s="60"/>
      <c r="B24" s="60"/>
      <c r="C24" s="60"/>
      <c r="D24" s="6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6" sqref="C6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29" t="s">
        <v>83</v>
      </c>
      <c r="B1" s="30"/>
      <c r="C1" s="30"/>
    </row>
    <row r="2" ht="37.2" customHeight="1" spans="1:3">
      <c r="A2" s="31" t="s">
        <v>84</v>
      </c>
      <c r="B2" s="31"/>
      <c r="C2" s="31"/>
    </row>
    <row r="3" s="28" customFormat="1" ht="18" customHeight="1" spans="1:3">
      <c r="A3" s="32"/>
      <c r="B3" s="33"/>
      <c r="C3" s="34" t="s">
        <v>25</v>
      </c>
    </row>
    <row r="4" ht="31.5" customHeight="1" spans="1:3">
      <c r="A4" s="35" t="s">
        <v>58</v>
      </c>
      <c r="B4" s="36" t="s">
        <v>59</v>
      </c>
      <c r="C4" s="37" t="s">
        <v>29</v>
      </c>
    </row>
    <row r="5" ht="20.1" customHeight="1" spans="1:3">
      <c r="A5" s="36" t="s">
        <v>85</v>
      </c>
      <c r="B5" s="36" t="s">
        <v>86</v>
      </c>
      <c r="C5" s="38">
        <f>C6+C7+C8+C15</f>
        <v>1222.6</v>
      </c>
    </row>
    <row r="6" ht="20.1" customHeight="1" spans="1:3">
      <c r="A6" s="39" t="s">
        <v>87</v>
      </c>
      <c r="B6" s="39" t="s">
        <v>88</v>
      </c>
      <c r="C6" s="40">
        <f>383.3+242.59</f>
        <v>625.89</v>
      </c>
    </row>
    <row r="7" ht="20.1" customHeight="1" spans="1:3">
      <c r="A7" s="39" t="s">
        <v>89</v>
      </c>
      <c r="B7" s="39" t="s">
        <v>90</v>
      </c>
      <c r="C7" s="40">
        <v>19.51</v>
      </c>
    </row>
    <row r="8" ht="20.1" customHeight="1" spans="1:3">
      <c r="A8" s="39" t="s">
        <v>91</v>
      </c>
      <c r="B8" s="39" t="s">
        <v>92</v>
      </c>
      <c r="C8" s="40">
        <v>77.2</v>
      </c>
    </row>
    <row r="9" ht="20.1" customHeight="1" spans="1:3">
      <c r="A9" s="39" t="s">
        <v>93</v>
      </c>
      <c r="B9" s="39" t="s">
        <v>94</v>
      </c>
      <c r="C9" s="40" t="s">
        <v>86</v>
      </c>
    </row>
    <row r="10" ht="20.1" customHeight="1" spans="1:3">
      <c r="A10" s="39" t="s">
        <v>95</v>
      </c>
      <c r="B10" s="39" t="s">
        <v>96</v>
      </c>
      <c r="C10" s="40" t="s">
        <v>86</v>
      </c>
    </row>
    <row r="11" ht="20.1" customHeight="1" spans="1:3">
      <c r="A11" s="39" t="s">
        <v>97</v>
      </c>
      <c r="B11" s="39" t="s">
        <v>98</v>
      </c>
      <c r="C11" s="40" t="s">
        <v>86</v>
      </c>
    </row>
    <row r="12" ht="20.1" customHeight="1" spans="1:3">
      <c r="A12" s="39" t="s">
        <v>99</v>
      </c>
      <c r="B12" s="39" t="s">
        <v>100</v>
      </c>
      <c r="C12" s="40" t="s">
        <v>86</v>
      </c>
    </row>
    <row r="13" ht="20.1" customHeight="1" spans="1:3">
      <c r="A13" s="39" t="s">
        <v>101</v>
      </c>
      <c r="B13" s="39" t="s">
        <v>102</v>
      </c>
      <c r="C13" s="40" t="s">
        <v>86</v>
      </c>
    </row>
    <row r="14" ht="20.1" customHeight="1" spans="1:3">
      <c r="A14" s="39" t="s">
        <v>103</v>
      </c>
      <c r="B14" s="39" t="s">
        <v>104</v>
      </c>
      <c r="C14" s="41"/>
    </row>
    <row r="15" ht="20.1" customHeight="1" spans="1:3">
      <c r="A15" s="39" t="s">
        <v>105</v>
      </c>
      <c r="B15" s="39" t="s">
        <v>106</v>
      </c>
      <c r="C15" s="41">
        <v>500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16" workbookViewId="0">
      <selection activeCell="A1" sqref="A1:C25"/>
    </sheetView>
  </sheetViews>
  <sheetFormatPr defaultColWidth="9" defaultRowHeight="14.25" outlineLevelCol="2"/>
  <cols>
    <col min="1" max="1" width="16" customWidth="1"/>
    <col min="2" max="2" width="27.875" customWidth="1"/>
    <col min="3" max="3" width="27.2" customWidth="1"/>
  </cols>
  <sheetData>
    <row r="1" ht="25.95" customHeight="1" spans="1:3">
      <c r="A1" s="12" t="s">
        <v>107</v>
      </c>
      <c r="B1" s="13"/>
      <c r="C1" s="14"/>
    </row>
    <row r="2" ht="33.75" customHeight="1" spans="1:3">
      <c r="A2" s="15" t="s">
        <v>108</v>
      </c>
      <c r="B2" s="15"/>
      <c r="C2" s="15"/>
    </row>
    <row r="3" ht="21" customHeight="1" spans="1:3">
      <c r="A3" s="16"/>
      <c r="B3" s="17" t="s">
        <v>25</v>
      </c>
      <c r="C3" s="17"/>
    </row>
    <row r="4" ht="30" customHeight="1" spans="1:3">
      <c r="A4" s="18" t="s">
        <v>109</v>
      </c>
      <c r="B4" s="19" t="s">
        <v>59</v>
      </c>
      <c r="C4" s="19" t="s">
        <v>29</v>
      </c>
    </row>
    <row r="5" ht="20.1" customHeight="1" spans="1:3">
      <c r="A5" s="19" t="s">
        <v>85</v>
      </c>
      <c r="B5" s="19" t="s">
        <v>86</v>
      </c>
      <c r="C5" s="20" t="s">
        <v>86</v>
      </c>
    </row>
    <row r="6" s="10" customFormat="1" ht="20.1" customHeight="1" spans="1:3">
      <c r="A6" s="21" t="s">
        <v>87</v>
      </c>
      <c r="B6" s="21" t="s">
        <v>88</v>
      </c>
      <c r="C6" s="20" t="s">
        <v>86</v>
      </c>
    </row>
    <row r="7" ht="20.1" customHeight="1" spans="1:3">
      <c r="A7" s="22" t="s">
        <v>110</v>
      </c>
      <c r="B7" s="22" t="s">
        <v>111</v>
      </c>
      <c r="C7" s="23">
        <f>59.78+42.49+3.7+7.1+16.38+12.67+8.35+5.3</f>
        <v>155.77</v>
      </c>
    </row>
    <row r="8" ht="20.1" customHeight="1" spans="1:3">
      <c r="A8" s="22" t="s">
        <v>112</v>
      </c>
      <c r="B8" s="22" t="s">
        <v>113</v>
      </c>
      <c r="C8" s="23">
        <v>145.33</v>
      </c>
    </row>
    <row r="9" ht="20.1" customHeight="1" spans="1:3">
      <c r="A9" s="22" t="s">
        <v>114</v>
      </c>
      <c r="B9" s="22" t="s">
        <v>115</v>
      </c>
      <c r="C9" s="23" t="s">
        <v>86</v>
      </c>
    </row>
    <row r="10" ht="20.1" customHeight="1" spans="1:3">
      <c r="A10" s="22" t="s">
        <v>116</v>
      </c>
      <c r="B10" s="22" t="s">
        <v>117</v>
      </c>
      <c r="C10" s="23" t="s">
        <v>86</v>
      </c>
    </row>
    <row r="11" ht="20.1" customHeight="1" spans="1:3">
      <c r="A11" s="22" t="s">
        <v>118</v>
      </c>
      <c r="B11" s="22" t="s">
        <v>119</v>
      </c>
      <c r="C11" s="23" t="s">
        <v>86</v>
      </c>
    </row>
    <row r="12" ht="20.1" customHeight="1" spans="1:3">
      <c r="A12" s="22" t="s">
        <v>120</v>
      </c>
      <c r="B12" s="22" t="s">
        <v>121</v>
      </c>
      <c r="C12" s="23">
        <v>56.48</v>
      </c>
    </row>
    <row r="13" ht="20.1" customHeight="1" spans="1:3">
      <c r="A13" s="22" t="s">
        <v>122</v>
      </c>
      <c r="B13" s="22" t="s">
        <v>123</v>
      </c>
      <c r="C13" s="23" t="s">
        <v>86</v>
      </c>
    </row>
    <row r="14" ht="20.1" customHeight="1" spans="1:3">
      <c r="A14" s="22" t="s">
        <v>124</v>
      </c>
      <c r="B14" s="22" t="s">
        <v>125</v>
      </c>
      <c r="C14" s="23">
        <v>25.27</v>
      </c>
    </row>
    <row r="15" ht="20.1" customHeight="1" spans="1:3">
      <c r="A15" s="22" t="s">
        <v>126</v>
      </c>
      <c r="B15" s="22" t="s">
        <v>127</v>
      </c>
      <c r="C15" s="23" t="s">
        <v>86</v>
      </c>
    </row>
    <row r="16" ht="20.1" customHeight="1" spans="1:3">
      <c r="A16" s="22" t="s">
        <v>128</v>
      </c>
      <c r="B16" s="22" t="s">
        <v>129</v>
      </c>
      <c r="C16" s="23" t="s">
        <v>86</v>
      </c>
    </row>
    <row r="17" s="11" customFormat="1" ht="20.1" customHeight="1" spans="1:3">
      <c r="A17" s="22" t="s">
        <v>130</v>
      </c>
      <c r="B17" s="22" t="s">
        <v>131</v>
      </c>
      <c r="C17" s="24">
        <v>36.13</v>
      </c>
    </row>
    <row r="18" s="11" customFormat="1" ht="20.1" customHeight="1" spans="1:3">
      <c r="A18" s="22" t="s">
        <v>132</v>
      </c>
      <c r="B18" s="22" t="s">
        <v>133</v>
      </c>
      <c r="C18" s="24" t="s">
        <v>86</v>
      </c>
    </row>
    <row r="19" ht="20.1" customHeight="1" spans="1:3">
      <c r="A19" s="22" t="s">
        <v>134</v>
      </c>
      <c r="B19" s="22" t="s">
        <v>135</v>
      </c>
      <c r="C19" s="23" t="s">
        <v>86</v>
      </c>
    </row>
    <row r="20" s="10" customFormat="1" ht="20.1" customHeight="1" spans="1:3">
      <c r="A20" s="21" t="s">
        <v>89</v>
      </c>
      <c r="B20" s="21" t="s">
        <v>90</v>
      </c>
      <c r="C20" s="20" t="s">
        <v>86</v>
      </c>
    </row>
    <row r="21" ht="20.1" customHeight="1" spans="1:3">
      <c r="A21" s="22" t="s">
        <v>136</v>
      </c>
      <c r="B21" s="22" t="s">
        <v>137</v>
      </c>
      <c r="C21" s="23">
        <v>19.65</v>
      </c>
    </row>
    <row r="22" ht="20.1" customHeight="1" spans="1:3">
      <c r="A22" s="22" t="s">
        <v>138</v>
      </c>
      <c r="B22" s="22" t="s">
        <v>139</v>
      </c>
      <c r="C22" s="23" t="s">
        <v>86</v>
      </c>
    </row>
    <row r="23" ht="20.1" customHeight="1" spans="1:3">
      <c r="A23" s="22" t="s">
        <v>140</v>
      </c>
      <c r="B23" s="22" t="s">
        <v>141</v>
      </c>
      <c r="C23" s="23" t="s">
        <v>86</v>
      </c>
    </row>
    <row r="24" ht="20.1" customHeight="1" spans="1:3">
      <c r="A24" s="22" t="s">
        <v>142</v>
      </c>
      <c r="B24" s="25" t="s">
        <v>143</v>
      </c>
      <c r="C24" s="23" t="s">
        <v>86</v>
      </c>
    </row>
    <row r="25" ht="20.1" customHeight="1" spans="1:3">
      <c r="A25" s="22" t="s">
        <v>144</v>
      </c>
      <c r="B25" s="22" t="s">
        <v>145</v>
      </c>
      <c r="C25" s="23" t="s">
        <v>86</v>
      </c>
    </row>
    <row r="26" ht="20.1" customHeight="1" spans="1:3">
      <c r="A26" s="22" t="s">
        <v>146</v>
      </c>
      <c r="B26" s="22" t="s">
        <v>147</v>
      </c>
      <c r="C26" s="23" t="s">
        <v>86</v>
      </c>
    </row>
    <row r="27" ht="20.1" customHeight="1" spans="1:3">
      <c r="A27" s="22" t="s">
        <v>148</v>
      </c>
      <c r="B27" s="22" t="s">
        <v>149</v>
      </c>
      <c r="C27" s="23" t="s">
        <v>86</v>
      </c>
    </row>
    <row r="28" ht="20.1" customHeight="1" spans="1:3">
      <c r="A28" s="22" t="s">
        <v>150</v>
      </c>
      <c r="B28" s="22" t="s">
        <v>151</v>
      </c>
      <c r="C28" s="23" t="s">
        <v>86</v>
      </c>
    </row>
    <row r="29" ht="20.1" customHeight="1" spans="1:3">
      <c r="A29" s="22" t="s">
        <v>152</v>
      </c>
      <c r="B29" s="22" t="s">
        <v>153</v>
      </c>
      <c r="C29" s="23" t="s">
        <v>86</v>
      </c>
    </row>
    <row r="30" ht="20.1" customHeight="1" spans="1:3">
      <c r="A30" s="22" t="s">
        <v>154</v>
      </c>
      <c r="B30" s="22" t="s">
        <v>155</v>
      </c>
      <c r="C30" s="23" t="s">
        <v>86</v>
      </c>
    </row>
    <row r="31" ht="20.1" customHeight="1" spans="1:3">
      <c r="A31" s="22" t="s">
        <v>156</v>
      </c>
      <c r="B31" s="22" t="s">
        <v>157</v>
      </c>
      <c r="C31" s="23" t="s">
        <v>86</v>
      </c>
    </row>
    <row r="32" ht="20.1" customHeight="1" spans="1:3">
      <c r="A32" s="22" t="s">
        <v>158</v>
      </c>
      <c r="B32" s="22" t="s">
        <v>159</v>
      </c>
      <c r="C32" s="23" t="s">
        <v>86</v>
      </c>
    </row>
    <row r="33" ht="20.1" customHeight="1" spans="1:3">
      <c r="A33" s="22" t="s">
        <v>160</v>
      </c>
      <c r="B33" s="22" t="s">
        <v>161</v>
      </c>
      <c r="C33" s="23" t="s">
        <v>86</v>
      </c>
    </row>
    <row r="34" ht="20.1" customHeight="1" spans="1:3">
      <c r="A34" s="22" t="s">
        <v>162</v>
      </c>
      <c r="B34" s="22" t="s">
        <v>163</v>
      </c>
      <c r="C34" s="23" t="s">
        <v>86</v>
      </c>
    </row>
    <row r="35" ht="20.1" customHeight="1" spans="1:3">
      <c r="A35" s="22" t="s">
        <v>164</v>
      </c>
      <c r="B35" s="22" t="s">
        <v>165</v>
      </c>
      <c r="C35" s="23" t="s">
        <v>86</v>
      </c>
    </row>
    <row r="36" ht="20.1" customHeight="1" spans="1:3">
      <c r="A36" s="22" t="s">
        <v>166</v>
      </c>
      <c r="B36" s="22" t="s">
        <v>167</v>
      </c>
      <c r="C36" s="23" t="s">
        <v>86</v>
      </c>
    </row>
    <row r="37" ht="20.1" customHeight="1" spans="1:3">
      <c r="A37" s="22" t="s">
        <v>168</v>
      </c>
      <c r="B37" s="22" t="s">
        <v>169</v>
      </c>
      <c r="C37" s="23" t="s">
        <v>86</v>
      </c>
    </row>
    <row r="38" ht="20.1" customHeight="1" spans="1:3">
      <c r="A38" s="22" t="s">
        <v>170</v>
      </c>
      <c r="B38" s="22" t="s">
        <v>171</v>
      </c>
      <c r="C38" s="23" t="s">
        <v>86</v>
      </c>
    </row>
    <row r="39" ht="20.1" customHeight="1" spans="1:3">
      <c r="A39" s="22" t="s">
        <v>172</v>
      </c>
      <c r="B39" s="22" t="s">
        <v>173</v>
      </c>
      <c r="C39" s="23" t="s">
        <v>86</v>
      </c>
    </row>
    <row r="40" ht="20.1" customHeight="1" spans="1:3">
      <c r="A40" s="22" t="s">
        <v>174</v>
      </c>
      <c r="B40" s="22" t="s">
        <v>175</v>
      </c>
      <c r="C40" s="23" t="s">
        <v>86</v>
      </c>
    </row>
    <row r="41" ht="20.1" customHeight="1" spans="1:3">
      <c r="A41" s="22" t="s">
        <v>176</v>
      </c>
      <c r="B41" s="22" t="s">
        <v>177</v>
      </c>
      <c r="C41" s="23" t="s">
        <v>86</v>
      </c>
    </row>
    <row r="42" ht="20.1" customHeight="1" spans="1:3">
      <c r="A42" s="22" t="s">
        <v>178</v>
      </c>
      <c r="B42" s="22" t="s">
        <v>179</v>
      </c>
      <c r="C42" s="23" t="s">
        <v>86</v>
      </c>
    </row>
    <row r="43" ht="20.1" customHeight="1" spans="1:3">
      <c r="A43" s="22" t="s">
        <v>180</v>
      </c>
      <c r="B43" s="22" t="s">
        <v>181</v>
      </c>
      <c r="C43" s="23" t="s">
        <v>86</v>
      </c>
    </row>
    <row r="44" ht="20.1" customHeight="1" spans="1:3">
      <c r="A44" s="22" t="s">
        <v>182</v>
      </c>
      <c r="B44" s="22" t="s">
        <v>183</v>
      </c>
      <c r="C44" s="23" t="s">
        <v>86</v>
      </c>
    </row>
    <row r="45" ht="20.1" customHeight="1" spans="1:3">
      <c r="A45" s="22" t="s">
        <v>184</v>
      </c>
      <c r="B45" s="22" t="s">
        <v>185</v>
      </c>
      <c r="C45" s="23" t="s">
        <v>86</v>
      </c>
    </row>
    <row r="46" ht="20.1" customHeight="1" spans="1:3">
      <c r="A46" s="22" t="s">
        <v>186</v>
      </c>
      <c r="B46" s="22" t="s">
        <v>187</v>
      </c>
      <c r="C46" s="23" t="s">
        <v>86</v>
      </c>
    </row>
    <row r="47" ht="20.1" customHeight="1" spans="1:3">
      <c r="A47" s="22" t="s">
        <v>188</v>
      </c>
      <c r="B47" s="22" t="s">
        <v>189</v>
      </c>
      <c r="C47" s="23" t="s">
        <v>86</v>
      </c>
    </row>
    <row r="48" s="10" customFormat="1" ht="20.1" customHeight="1" spans="1:3">
      <c r="A48" s="21" t="s">
        <v>91</v>
      </c>
      <c r="B48" s="21" t="s">
        <v>92</v>
      </c>
      <c r="C48" s="20" t="s">
        <v>86</v>
      </c>
    </row>
    <row r="49" ht="20.1" customHeight="1" spans="1:3">
      <c r="A49" s="22" t="s">
        <v>190</v>
      </c>
      <c r="B49" s="22" t="s">
        <v>191</v>
      </c>
      <c r="C49" s="23" t="s">
        <v>86</v>
      </c>
    </row>
    <row r="50" ht="20.1" customHeight="1" spans="1:3">
      <c r="A50" s="22" t="s">
        <v>192</v>
      </c>
      <c r="B50" s="22" t="s">
        <v>193</v>
      </c>
      <c r="C50" s="23" t="s">
        <v>86</v>
      </c>
    </row>
    <row r="51" ht="20.1" customHeight="1" spans="1:3">
      <c r="A51" s="22" t="s">
        <v>194</v>
      </c>
      <c r="B51" s="22" t="s">
        <v>195</v>
      </c>
      <c r="C51" s="23" t="s">
        <v>86</v>
      </c>
    </row>
    <row r="52" ht="20.1" customHeight="1" spans="1:3">
      <c r="A52" s="22" t="s">
        <v>196</v>
      </c>
      <c r="B52" s="22" t="s">
        <v>197</v>
      </c>
      <c r="C52" s="23" t="s">
        <v>86</v>
      </c>
    </row>
    <row r="53" ht="20.1" customHeight="1" spans="1:3">
      <c r="A53" s="22" t="s">
        <v>198</v>
      </c>
      <c r="B53" s="22" t="s">
        <v>199</v>
      </c>
      <c r="C53" s="23" t="s">
        <v>86</v>
      </c>
    </row>
    <row r="54" ht="20.1" customHeight="1" spans="1:3">
      <c r="A54" s="22" t="s">
        <v>200</v>
      </c>
      <c r="B54" s="22" t="s">
        <v>201</v>
      </c>
      <c r="C54" s="23" t="s">
        <v>86</v>
      </c>
    </row>
    <row r="55" ht="20.1" customHeight="1" spans="1:3">
      <c r="A55" s="22" t="s">
        <v>202</v>
      </c>
      <c r="B55" s="22" t="s">
        <v>203</v>
      </c>
      <c r="C55" s="23" t="s">
        <v>86</v>
      </c>
    </row>
    <row r="56" ht="20.1" customHeight="1" spans="1:3">
      <c r="A56" s="22" t="s">
        <v>204</v>
      </c>
      <c r="B56" s="22" t="s">
        <v>205</v>
      </c>
      <c r="C56" s="23" t="s">
        <v>86</v>
      </c>
    </row>
    <row r="57" ht="20.1" customHeight="1" spans="1:3">
      <c r="A57" s="22" t="s">
        <v>206</v>
      </c>
      <c r="B57" s="22" t="s">
        <v>207</v>
      </c>
      <c r="C57" s="23" t="s">
        <v>86</v>
      </c>
    </row>
    <row r="58" ht="20.1" customHeight="1" spans="1:3">
      <c r="A58" s="22" t="s">
        <v>208</v>
      </c>
      <c r="B58" s="22" t="s">
        <v>209</v>
      </c>
      <c r="C58" s="23" t="s">
        <v>86</v>
      </c>
    </row>
    <row r="59" ht="20.1" customHeight="1" spans="1:3">
      <c r="A59" s="22" t="s">
        <v>210</v>
      </c>
      <c r="B59" s="22" t="s">
        <v>211</v>
      </c>
      <c r="C59" s="23" t="s">
        <v>86</v>
      </c>
    </row>
    <row r="60" s="10" customFormat="1" ht="20.1" customHeight="1" spans="1:3">
      <c r="A60" s="21" t="s">
        <v>93</v>
      </c>
      <c r="B60" s="21" t="s">
        <v>94</v>
      </c>
      <c r="C60" s="20" t="s">
        <v>86</v>
      </c>
    </row>
    <row r="61" ht="20.1" customHeight="1" spans="1:3">
      <c r="A61" s="22" t="s">
        <v>212</v>
      </c>
      <c r="B61" s="22" t="s">
        <v>213</v>
      </c>
      <c r="C61" s="23" t="s">
        <v>86</v>
      </c>
    </row>
    <row r="62" ht="20.1" customHeight="1" spans="1:3">
      <c r="A62" s="22" t="s">
        <v>214</v>
      </c>
      <c r="B62" s="22" t="s">
        <v>215</v>
      </c>
      <c r="C62" s="23" t="s">
        <v>86</v>
      </c>
    </row>
    <row r="63" ht="20.1" customHeight="1" spans="1:3">
      <c r="A63" s="22" t="s">
        <v>216</v>
      </c>
      <c r="B63" s="22" t="s">
        <v>217</v>
      </c>
      <c r="C63" s="23" t="s">
        <v>86</v>
      </c>
    </row>
    <row r="64" ht="20.1" customHeight="1" spans="1:3">
      <c r="A64" s="22" t="s">
        <v>218</v>
      </c>
      <c r="B64" s="22" t="s">
        <v>219</v>
      </c>
      <c r="C64" s="23" t="s">
        <v>86</v>
      </c>
    </row>
    <row r="65" s="10" customFormat="1" ht="20.1" customHeight="1" spans="1:3">
      <c r="A65" s="21" t="s">
        <v>95</v>
      </c>
      <c r="B65" s="21" t="s">
        <v>96</v>
      </c>
      <c r="C65" s="20" t="s">
        <v>86</v>
      </c>
    </row>
    <row r="66" ht="20.1" customHeight="1" spans="1:3">
      <c r="A66" s="22" t="s">
        <v>220</v>
      </c>
      <c r="B66" s="22" t="s">
        <v>221</v>
      </c>
      <c r="C66" s="23" t="s">
        <v>86</v>
      </c>
    </row>
    <row r="67" ht="20.1" customHeight="1" spans="1:3">
      <c r="A67" s="22" t="s">
        <v>222</v>
      </c>
      <c r="B67" s="22" t="s">
        <v>223</v>
      </c>
      <c r="C67" s="23" t="s">
        <v>86</v>
      </c>
    </row>
    <row r="68" ht="20.1" customHeight="1" spans="1:3">
      <c r="A68" s="22" t="s">
        <v>224</v>
      </c>
      <c r="B68" s="22" t="s">
        <v>225</v>
      </c>
      <c r="C68" s="23" t="s">
        <v>86</v>
      </c>
    </row>
    <row r="69" ht="20.1" customHeight="1" spans="1:3">
      <c r="A69" s="22" t="s">
        <v>226</v>
      </c>
      <c r="B69" s="22" t="s">
        <v>227</v>
      </c>
      <c r="C69" s="23" t="s">
        <v>86</v>
      </c>
    </row>
    <row r="70" ht="20.1" customHeight="1" spans="1:3">
      <c r="A70" s="22" t="s">
        <v>228</v>
      </c>
      <c r="B70" s="22" t="s">
        <v>229</v>
      </c>
      <c r="C70" s="23" t="s">
        <v>86</v>
      </c>
    </row>
    <row r="71" ht="20.1" customHeight="1" spans="1:3">
      <c r="A71" s="22" t="s">
        <v>230</v>
      </c>
      <c r="B71" s="22" t="s">
        <v>231</v>
      </c>
      <c r="C71" s="23" t="s">
        <v>86</v>
      </c>
    </row>
    <row r="72" ht="20.1" customHeight="1" spans="1:3">
      <c r="A72" s="22" t="s">
        <v>232</v>
      </c>
      <c r="B72" s="22" t="s">
        <v>233</v>
      </c>
      <c r="C72" s="23" t="s">
        <v>86</v>
      </c>
    </row>
    <row r="73" ht="20.1" customHeight="1" spans="1:3">
      <c r="A73" s="22" t="s">
        <v>234</v>
      </c>
      <c r="B73" s="22" t="s">
        <v>235</v>
      </c>
      <c r="C73" s="23" t="s">
        <v>86</v>
      </c>
    </row>
    <row r="74" ht="20.1" customHeight="1" spans="1:3">
      <c r="A74" s="22" t="s">
        <v>236</v>
      </c>
      <c r="B74" s="22" t="s">
        <v>237</v>
      </c>
      <c r="C74" s="23" t="s">
        <v>86</v>
      </c>
    </row>
    <row r="75" ht="20.1" customHeight="1" spans="1:3">
      <c r="A75" s="22" t="s">
        <v>238</v>
      </c>
      <c r="B75" s="22" t="s">
        <v>239</v>
      </c>
      <c r="C75" s="23" t="s">
        <v>86</v>
      </c>
    </row>
    <row r="76" ht="20.1" customHeight="1" spans="1:3">
      <c r="A76" s="22" t="s">
        <v>240</v>
      </c>
      <c r="B76" s="22" t="s">
        <v>241</v>
      </c>
      <c r="C76" s="23" t="s">
        <v>86</v>
      </c>
    </row>
    <row r="77" ht="20.1" customHeight="1" spans="1:3">
      <c r="A77" s="22" t="s">
        <v>242</v>
      </c>
      <c r="B77" s="22" t="s">
        <v>243</v>
      </c>
      <c r="C77" s="23" t="s">
        <v>86</v>
      </c>
    </row>
    <row r="78" s="10" customFormat="1" ht="20.1" customHeight="1" spans="1:3">
      <c r="A78" s="21" t="s">
        <v>97</v>
      </c>
      <c r="B78" s="21" t="s">
        <v>98</v>
      </c>
      <c r="C78" s="20" t="s">
        <v>86</v>
      </c>
    </row>
    <row r="79" ht="20.1" customHeight="1" spans="1:3">
      <c r="A79" s="22" t="s">
        <v>244</v>
      </c>
      <c r="B79" s="22" t="s">
        <v>221</v>
      </c>
      <c r="C79" s="23" t="s">
        <v>86</v>
      </c>
    </row>
    <row r="80" ht="20.1" customHeight="1" spans="1:3">
      <c r="A80" s="22" t="s">
        <v>245</v>
      </c>
      <c r="B80" s="22" t="s">
        <v>223</v>
      </c>
      <c r="C80" s="23" t="s">
        <v>86</v>
      </c>
    </row>
    <row r="81" ht="20.1" customHeight="1" spans="1:3">
      <c r="A81" s="22" t="s">
        <v>246</v>
      </c>
      <c r="B81" s="22" t="s">
        <v>225</v>
      </c>
      <c r="C81" s="23" t="s">
        <v>86</v>
      </c>
    </row>
    <row r="82" ht="20.1" customHeight="1" spans="1:3">
      <c r="A82" s="22" t="s">
        <v>247</v>
      </c>
      <c r="B82" s="22" t="s">
        <v>227</v>
      </c>
      <c r="C82" s="26"/>
    </row>
    <row r="83" ht="20.1" customHeight="1" spans="1:3">
      <c r="A83" s="22" t="s">
        <v>248</v>
      </c>
      <c r="B83" s="22" t="s">
        <v>229</v>
      </c>
      <c r="C83" s="26"/>
    </row>
    <row r="84" ht="20.1" customHeight="1" spans="1:3">
      <c r="A84" s="22" t="s">
        <v>249</v>
      </c>
      <c r="B84" s="22" t="s">
        <v>231</v>
      </c>
      <c r="C84" s="26"/>
    </row>
    <row r="85" ht="20.1" customHeight="1" spans="1:3">
      <c r="A85" s="22" t="s">
        <v>250</v>
      </c>
      <c r="B85" s="22" t="s">
        <v>233</v>
      </c>
      <c r="C85" s="26"/>
    </row>
    <row r="86" ht="20.1" customHeight="1" spans="1:3">
      <c r="A86" s="22" t="s">
        <v>251</v>
      </c>
      <c r="B86" s="22" t="s">
        <v>252</v>
      </c>
      <c r="C86" s="26"/>
    </row>
    <row r="87" ht="20.1" customHeight="1" spans="1:3">
      <c r="A87" s="22" t="s">
        <v>253</v>
      </c>
      <c r="B87" s="22" t="s">
        <v>254</v>
      </c>
      <c r="C87" s="26"/>
    </row>
    <row r="88" ht="20.1" customHeight="1" spans="1:3">
      <c r="A88" s="22" t="s">
        <v>255</v>
      </c>
      <c r="B88" s="22" t="s">
        <v>256</v>
      </c>
      <c r="C88" s="26"/>
    </row>
    <row r="89" ht="20.1" customHeight="1" spans="1:3">
      <c r="A89" s="22" t="s">
        <v>257</v>
      </c>
      <c r="B89" s="25" t="s">
        <v>258</v>
      </c>
      <c r="C89" s="26"/>
    </row>
    <row r="90" ht="20.1" customHeight="1" spans="1:3">
      <c r="A90" s="22" t="s">
        <v>259</v>
      </c>
      <c r="B90" s="22" t="s">
        <v>235</v>
      </c>
      <c r="C90" s="26"/>
    </row>
    <row r="91" ht="20.1" customHeight="1" spans="1:3">
      <c r="A91" s="22" t="s">
        <v>260</v>
      </c>
      <c r="B91" s="22" t="s">
        <v>237</v>
      </c>
      <c r="C91" s="26"/>
    </row>
    <row r="92" ht="20.1" customHeight="1" spans="1:3">
      <c r="A92" s="22" t="s">
        <v>261</v>
      </c>
      <c r="B92" s="22" t="s">
        <v>239</v>
      </c>
      <c r="C92" s="26"/>
    </row>
    <row r="93" ht="20.1" customHeight="1" spans="1:3">
      <c r="A93" s="22" t="s">
        <v>262</v>
      </c>
      <c r="B93" s="22" t="s">
        <v>241</v>
      </c>
      <c r="C93" s="26"/>
    </row>
    <row r="94" ht="20.1" customHeight="1" spans="1:3">
      <c r="A94" s="22" t="s">
        <v>263</v>
      </c>
      <c r="B94" s="22" t="s">
        <v>264</v>
      </c>
      <c r="C94" s="26"/>
    </row>
    <row r="95" s="10" customFormat="1" ht="20.1" customHeight="1" spans="1:3">
      <c r="A95" s="21" t="s">
        <v>99</v>
      </c>
      <c r="B95" s="21" t="s">
        <v>100</v>
      </c>
      <c r="C95" s="27"/>
    </row>
    <row r="96" ht="20.1" customHeight="1" spans="1:3">
      <c r="A96" s="22" t="s">
        <v>265</v>
      </c>
      <c r="B96" s="22" t="s">
        <v>266</v>
      </c>
      <c r="C96" s="26"/>
    </row>
    <row r="97" ht="20.1" customHeight="1" spans="1:3">
      <c r="A97" s="22" t="s">
        <v>267</v>
      </c>
      <c r="B97" s="22" t="s">
        <v>268</v>
      </c>
      <c r="C97" s="26"/>
    </row>
    <row r="98" s="10" customFormat="1" ht="20.1" customHeight="1" spans="1:3">
      <c r="A98" s="21" t="s">
        <v>101</v>
      </c>
      <c r="B98" s="21" t="s">
        <v>102</v>
      </c>
      <c r="C98" s="27"/>
    </row>
    <row r="99" ht="20.1" customHeight="1" spans="1:3">
      <c r="A99" s="22" t="s">
        <v>269</v>
      </c>
      <c r="B99" s="22" t="s">
        <v>266</v>
      </c>
      <c r="C99" s="26"/>
    </row>
    <row r="100" ht="20.1" customHeight="1" spans="1:3">
      <c r="A100" s="22" t="s">
        <v>270</v>
      </c>
      <c r="B100" s="22" t="s">
        <v>271</v>
      </c>
      <c r="C100" s="26"/>
    </row>
    <row r="101" ht="20.1" customHeight="1" spans="1:3">
      <c r="A101" s="22" t="s">
        <v>272</v>
      </c>
      <c r="B101" s="22" t="s">
        <v>273</v>
      </c>
      <c r="C101" s="26"/>
    </row>
    <row r="102" ht="20.1" customHeight="1" spans="1:3">
      <c r="A102" s="22" t="s">
        <v>274</v>
      </c>
      <c r="B102" s="22" t="s">
        <v>275</v>
      </c>
      <c r="C102" s="26"/>
    </row>
    <row r="103" ht="20.1" customHeight="1" spans="1:3">
      <c r="A103" s="22" t="s">
        <v>276</v>
      </c>
      <c r="B103" s="22" t="s">
        <v>268</v>
      </c>
      <c r="C103" s="26"/>
    </row>
    <row r="104" s="10" customFormat="1" ht="20.1" customHeight="1" spans="1:3">
      <c r="A104" s="21" t="s">
        <v>103</v>
      </c>
      <c r="B104" s="21" t="s">
        <v>104</v>
      </c>
      <c r="C104" s="27"/>
    </row>
    <row r="105" ht="20.1" customHeight="1" spans="1:3">
      <c r="A105" s="22" t="s">
        <v>277</v>
      </c>
      <c r="B105" s="22" t="s">
        <v>278</v>
      </c>
      <c r="C105" s="26"/>
    </row>
    <row r="106" ht="20.1" customHeight="1" spans="1:3">
      <c r="A106" s="22" t="s">
        <v>279</v>
      </c>
      <c r="B106" s="22" t="s">
        <v>280</v>
      </c>
      <c r="C106" s="26"/>
    </row>
    <row r="107" s="10" customFormat="1" ht="20.1" customHeight="1" spans="1:3">
      <c r="A107" s="21" t="s">
        <v>105</v>
      </c>
      <c r="B107" s="21" t="s">
        <v>106</v>
      </c>
      <c r="C107" s="27"/>
    </row>
    <row r="108" ht="20.1" customHeight="1" spans="1:3">
      <c r="A108" s="22" t="s">
        <v>281</v>
      </c>
      <c r="B108" s="22" t="s">
        <v>282</v>
      </c>
      <c r="C108" s="26"/>
    </row>
    <row r="109" ht="20.1" customHeight="1" spans="1:3">
      <c r="A109" s="22" t="s">
        <v>283</v>
      </c>
      <c r="B109" s="22" t="s">
        <v>284</v>
      </c>
      <c r="C109" s="26"/>
    </row>
    <row r="110" ht="20.1" customHeight="1" spans="1:3">
      <c r="A110" s="22" t="s">
        <v>285</v>
      </c>
      <c r="B110" s="22" t="s">
        <v>286</v>
      </c>
      <c r="C110" s="26"/>
    </row>
    <row r="111" ht="20.1" customHeight="1" spans="1:3">
      <c r="A111" s="22" t="s">
        <v>287</v>
      </c>
      <c r="B111" s="22" t="s">
        <v>106</v>
      </c>
      <c r="C111" s="2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2018-08-02T03:45:13Z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2052-10.1.0.7359</vt:lpwstr>
  </property>
</Properties>
</file>