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2" sheetId="1" r:id="rId1"/>
  </sheets>
  <definedNames>
    <definedName name="_xlnm.Print_Titles" localSheetId="0">Sheet2!$4:4</definedName>
    <definedName name="_xlnm.Print_Area" localSheetId="0">Sheet2!$A$1:$G$72</definedName>
    <definedName name="_xlnm._FilterDatabase" localSheetId="0" hidden="1">Sheet2!$A$4:$I$72</definedName>
  </definedNames>
  <calcPr calcId="144525"/>
</workbook>
</file>

<file path=xl/sharedStrings.xml><?xml version="1.0" encoding="utf-8"?>
<sst xmlns="http://schemas.openxmlformats.org/spreadsheetml/2006/main" count="155" uniqueCount="144">
  <si>
    <t>附件2</t>
  </si>
  <si>
    <t>上杭县2025年度第一批农村公益事业财政奖补资金分配表</t>
  </si>
  <si>
    <t>单位：元</t>
  </si>
  <si>
    <t>序号</t>
  </si>
  <si>
    <t>乡镇</t>
  </si>
  <si>
    <t>村名</t>
  </si>
  <si>
    <t>项目名称</t>
  </si>
  <si>
    <t>合计</t>
  </si>
  <si>
    <t>县级</t>
  </si>
  <si>
    <t>省级</t>
  </si>
  <si>
    <t>1</t>
  </si>
  <si>
    <t>古田镇</t>
  </si>
  <si>
    <t>云辉村</t>
  </si>
  <si>
    <t>云辉村丘山组防洪堤安全防护栏及修复工程</t>
  </si>
  <si>
    <t>桂和村</t>
  </si>
  <si>
    <t>桂和村主干道应急安全行车避让道拓宽工程</t>
  </si>
  <si>
    <t>金湖村</t>
  </si>
  <si>
    <t>金湖村主干道路提升工程</t>
  </si>
  <si>
    <t>石笋村</t>
  </si>
  <si>
    <t>石笋村龙丰岩丰组与小坑炉组道路修复及波型安全护栏建设</t>
  </si>
  <si>
    <t>文元村</t>
  </si>
  <si>
    <t>文元村村民活动中心提升改造工程</t>
  </si>
  <si>
    <t>下郭车村</t>
  </si>
  <si>
    <t>下郭车村三广塘路基塌方修复及路面硬化工程</t>
  </si>
  <si>
    <t>新生村</t>
  </si>
  <si>
    <t>新生村村部周边道路提升工程</t>
  </si>
  <si>
    <t>小计</t>
  </si>
  <si>
    <t>蛟洋镇</t>
  </si>
  <si>
    <t>贵竹村</t>
  </si>
  <si>
    <t>贵竹村凹坵里周边环境整治及道路提升改造工程</t>
  </si>
  <si>
    <t>邹坑村</t>
  </si>
  <si>
    <t>邹坑村暖水自然村机耕路硬化项目</t>
  </si>
  <si>
    <t>文都村</t>
  </si>
  <si>
    <t>文都村寨上自然村道路硬化及护坎建设项目</t>
  </si>
  <si>
    <t>小和村</t>
  </si>
  <si>
    <t>小和村红军医院至医务部道路边护岸建设项目</t>
  </si>
  <si>
    <t>再兴村</t>
  </si>
  <si>
    <t>再兴村至邹坑村段排水沟建设及道路硬化项目</t>
  </si>
  <si>
    <t>达理村</t>
  </si>
  <si>
    <t>达理村沙龙至三溪口机耕道路硬化项目</t>
  </si>
  <si>
    <t>3</t>
  </si>
  <si>
    <t>白砂镇</t>
  </si>
  <si>
    <t>岭背村</t>
  </si>
  <si>
    <t>岭背村水口廊桥修复提升工程</t>
  </si>
  <si>
    <t>下早康村</t>
  </si>
  <si>
    <t>下早康村万角里农田水渠及机耕道路硬化工程</t>
  </si>
  <si>
    <t>大田村</t>
  </si>
  <si>
    <t>大田村裕坑段道路及沟渠修复工程</t>
  </si>
  <si>
    <t>朋新村</t>
  </si>
  <si>
    <t>朋新村村部广场休闲文化长廊建设工程</t>
  </si>
  <si>
    <t>4</t>
  </si>
  <si>
    <t>湖洋镇</t>
  </si>
  <si>
    <t>寨背村</t>
  </si>
  <si>
    <t>寨背村沙子凹至彭禾田及何屋等路灯亮化提升工程</t>
  </si>
  <si>
    <t>太平村</t>
  </si>
  <si>
    <t>太平村濑溪小学至崎岭路灯亮化工程</t>
  </si>
  <si>
    <t>五坊村</t>
  </si>
  <si>
    <t>五坊村下村至上迳路灯亮化工程</t>
  </si>
  <si>
    <t>龙山村</t>
  </si>
  <si>
    <t>龙山村村集体组织活动场所围墙新建及大坪硬化工程</t>
  </si>
  <si>
    <t>岩头村</t>
  </si>
  <si>
    <t>岩头村下坊段生产路道路硬化工程</t>
  </si>
  <si>
    <t>乃康村</t>
  </si>
  <si>
    <t>乃康村三田桥与三田村联通道路硬化</t>
  </si>
  <si>
    <t>三田村</t>
  </si>
  <si>
    <t>三田村麻竹岭至观音岩道路硬化</t>
  </si>
  <si>
    <t>通桥村</t>
  </si>
  <si>
    <t>通桥村与乃康村交界处道路硬化</t>
  </si>
  <si>
    <t>5</t>
  </si>
  <si>
    <t>才溪镇</t>
  </si>
  <si>
    <t>溪西村</t>
  </si>
  <si>
    <t>才溪镇溪西村红庄将军桥建设工程</t>
  </si>
  <si>
    <t>才溪村</t>
  </si>
  <si>
    <t>才溪村庄背道路拓宽硬化工程</t>
  </si>
  <si>
    <t>黄竹村</t>
  </si>
  <si>
    <t>黄竹村圳头坵至小坡机耕路挡墙建设项目</t>
  </si>
  <si>
    <t>溪东村</t>
  </si>
  <si>
    <t>溪东村村主干道路灯亮化项目</t>
  </si>
  <si>
    <t>陈坑村</t>
  </si>
  <si>
    <t>陈坑村人饮工程主管铺设项目</t>
  </si>
  <si>
    <t>大贵村</t>
  </si>
  <si>
    <t>大贵村贵竹道路拓宽改造工程</t>
  </si>
  <si>
    <t>6</t>
  </si>
  <si>
    <t>官庄乡</t>
  </si>
  <si>
    <t>朱堡村</t>
  </si>
  <si>
    <t>朱堡村主干道路灯建设工程</t>
  </si>
  <si>
    <t>7</t>
  </si>
  <si>
    <t>南阳镇</t>
  </si>
  <si>
    <t>双溪村</t>
  </si>
  <si>
    <t>双溪村八角楼至大圳背环村道路硬化工程</t>
  </si>
  <si>
    <t>马洋洞村</t>
  </si>
  <si>
    <t>马洋洞村黄石面上至骨灰堂道路拓宽硬化提升工程</t>
  </si>
  <si>
    <t>豪东村</t>
  </si>
  <si>
    <t>豪东村黄豪线佛祖岩段路基扩宽项目</t>
  </si>
  <si>
    <t>涂坑村</t>
  </si>
  <si>
    <t>涂坑村农民健身场所升级改造项目</t>
  </si>
  <si>
    <t>8</t>
  </si>
  <si>
    <t>通贤镇</t>
  </si>
  <si>
    <t>文坑村</t>
  </si>
  <si>
    <t>文坑村坑上道路修复工程</t>
  </si>
  <si>
    <t>大东村</t>
  </si>
  <si>
    <t>大东村阙屋至中坑道路硬化</t>
  </si>
  <si>
    <t>秀坑村</t>
  </si>
  <si>
    <t>秀坑村下坊组道路拓宽工程</t>
  </si>
  <si>
    <t>培才村</t>
  </si>
  <si>
    <t>培才村寨下转角道路拓宽项目</t>
  </si>
  <si>
    <t>通贤村</t>
  </si>
  <si>
    <t>通贤村村部周边排水工程</t>
  </si>
  <si>
    <t>岭头村</t>
  </si>
  <si>
    <t>岭头村鹅公下村道提升项目</t>
  </si>
  <si>
    <t>9</t>
  </si>
  <si>
    <t>旧县镇</t>
  </si>
  <si>
    <t>龙溪村</t>
  </si>
  <si>
    <t>龙溪村九曲溪防洪堤及道路维护工程</t>
  </si>
  <si>
    <t>谷坑村</t>
  </si>
  <si>
    <t>谷坑村村部至打铁文化园道路扩宽硬化工程</t>
  </si>
  <si>
    <t>角龙村</t>
  </si>
  <si>
    <t>角龙村休闲步道道路硬化工程</t>
  </si>
  <si>
    <t>全坊村</t>
  </si>
  <si>
    <t>全坊村便民休闲亭及附属设施建设工程</t>
  </si>
  <si>
    <t>坝上村</t>
  </si>
  <si>
    <t>坝上村中心路道路及排水沟改造工程</t>
  </si>
  <si>
    <t>新康村</t>
  </si>
  <si>
    <t>新康村鹿连线进村口护坡工程</t>
  </si>
  <si>
    <t>铁场村</t>
  </si>
  <si>
    <t>铁场村村道拓宽改造及路灯安装工程</t>
  </si>
  <si>
    <t>10</t>
  </si>
  <si>
    <t>庐丰畲族乡</t>
  </si>
  <si>
    <t>横岗村</t>
  </si>
  <si>
    <t>横岗村河田山水渠修复工程</t>
  </si>
  <si>
    <t>立英村</t>
  </si>
  <si>
    <t>立英村弯下公王边至上屋段机耕道路硬化工程</t>
  </si>
  <si>
    <t>11</t>
  </si>
  <si>
    <t>蓝溪镇</t>
  </si>
  <si>
    <t>蓝溪村</t>
  </si>
  <si>
    <t>蓝溪村坎头屋道路拓宽工程</t>
  </si>
  <si>
    <t>太拔镇</t>
  </si>
  <si>
    <t>大坑村</t>
  </si>
  <si>
    <t>大坑村老年活动中心围墙新建及空坪硬化工程</t>
  </si>
  <si>
    <t>寨背山村</t>
  </si>
  <si>
    <t>寨背山村至茫荡洋路段道路硬化工程</t>
  </si>
  <si>
    <t>黄家村</t>
  </si>
  <si>
    <t>黄家村沙塘科道路扩宽硬化二期工程</t>
  </si>
  <si>
    <t>总计</t>
  </si>
</sst>
</file>

<file path=xl/styles.xml><?xml version="1.0" encoding="utf-8"?>
<styleSheet xmlns="http://schemas.openxmlformats.org/spreadsheetml/2006/main">
  <numFmts count="5">
    <numFmt numFmtId="176" formatCode="0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黑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9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3">
    <xf numFmtId="0" fontId="0" fillId="0" borderId="0"/>
    <xf numFmtId="0" fontId="1" fillId="0" borderId="0"/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9" fillId="29" borderId="10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4" fillId="15" borderId="10" applyNumberFormat="0" applyAlignment="0" applyProtection="0">
      <alignment vertical="center"/>
    </xf>
    <xf numFmtId="0" fontId="31" fillId="29" borderId="11" applyNumberFormat="0" applyAlignment="0" applyProtection="0">
      <alignment vertical="center"/>
    </xf>
    <xf numFmtId="0" fontId="32" fillId="32" borderId="12" applyNumberFormat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/>
    <xf numFmtId="0" fontId="4" fillId="0" borderId="0" xfId="0" applyFont="1" applyFill="1"/>
    <xf numFmtId="0" fontId="0" fillId="0" borderId="0" xfId="0" applyFill="1"/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7" applyFont="1" applyFill="1" applyAlignment="1">
      <alignment horizontal="center" vertical="center"/>
    </xf>
    <xf numFmtId="0" fontId="9" fillId="0" borderId="0" xfId="7" applyFont="1" applyFill="1" applyBorder="1" applyAlignment="1">
      <alignment horizontal="center" vertical="center" wrapText="1"/>
    </xf>
    <xf numFmtId="0" fontId="10" fillId="0" borderId="0" xfId="7" applyFont="1" applyFill="1" applyAlignment="1">
      <alignment horizontal="center" vertical="center" wrapText="1"/>
    </xf>
    <xf numFmtId="0" fontId="10" fillId="0" borderId="0" xfId="7" applyNumberFormat="1" applyFont="1" applyFill="1" applyAlignment="1">
      <alignment horizontal="center" vertical="center" wrapText="1"/>
    </xf>
    <xf numFmtId="0" fontId="9" fillId="0" borderId="1" xfId="7" applyFont="1" applyFill="1" applyBorder="1" applyAlignment="1">
      <alignment horizontal="center" vertical="center" wrapText="1"/>
    </xf>
    <xf numFmtId="49" fontId="9" fillId="0" borderId="2" xfId="17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49" fontId="9" fillId="0" borderId="3" xfId="17" applyNumberFormat="1" applyFont="1" applyFill="1" applyBorder="1" applyAlignment="1">
      <alignment horizontal="center" vertical="center" wrapText="1"/>
    </xf>
    <xf numFmtId="49" fontId="9" fillId="0" borderId="4" xfId="17" applyNumberFormat="1" applyFont="1" applyFill="1" applyBorder="1" applyAlignment="1">
      <alignment horizontal="center" vertical="center" wrapText="1"/>
    </xf>
    <xf numFmtId="176" fontId="10" fillId="0" borderId="1" xfId="1" applyNumberFormat="1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horizontal="center" vertical="center" wrapText="1"/>
    </xf>
    <xf numFmtId="49" fontId="9" fillId="0" borderId="1" xfId="17" applyNumberFormat="1" applyFont="1" applyFill="1" applyBorder="1" applyAlignment="1">
      <alignment horizontal="center" vertical="center" wrapText="1"/>
    </xf>
    <xf numFmtId="49" fontId="9" fillId="0" borderId="3" xfId="49" applyNumberFormat="1" applyFont="1" applyFill="1" applyBorder="1" applyAlignment="1">
      <alignment horizontal="center" vertical="center" wrapText="1"/>
    </xf>
    <xf numFmtId="49" fontId="9" fillId="0" borderId="2" xfId="49" applyNumberFormat="1" applyFont="1" applyFill="1" applyBorder="1" applyAlignment="1">
      <alignment horizontal="center" vertical="center" wrapText="1"/>
    </xf>
    <xf numFmtId="0" fontId="10" fillId="0" borderId="0" xfId="7" applyFont="1" applyFill="1" applyAlignment="1">
      <alignment horizontal="right" vertical="center" wrapText="1"/>
    </xf>
    <xf numFmtId="0" fontId="11" fillId="0" borderId="0" xfId="0" applyFont="1" applyFill="1" applyAlignment="1">
      <alignment wrapText="1"/>
    </xf>
    <xf numFmtId="0" fontId="10" fillId="0" borderId="0" xfId="7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49" fontId="9" fillId="0" borderId="4" xfId="49" applyNumberFormat="1" applyFont="1" applyFill="1" applyBorder="1" applyAlignment="1">
      <alignment horizontal="center" vertical="center" wrapText="1"/>
    </xf>
    <xf numFmtId="0" fontId="9" fillId="0" borderId="3" xfId="49" applyFont="1" applyFill="1" applyBorder="1" applyAlignment="1">
      <alignment horizontal="center" vertical="center" wrapText="1"/>
    </xf>
    <xf numFmtId="0" fontId="9" fillId="0" borderId="2" xfId="49" applyFont="1" applyFill="1" applyBorder="1" applyAlignment="1">
      <alignment horizontal="center" vertical="center" wrapText="1"/>
    </xf>
    <xf numFmtId="0" fontId="9" fillId="0" borderId="4" xfId="49" applyFont="1" applyFill="1" applyBorder="1" applyAlignment="1">
      <alignment horizontal="center" vertical="center" wrapText="1"/>
    </xf>
    <xf numFmtId="0" fontId="2" fillId="0" borderId="1" xfId="7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53">
    <cellStyle name="常规" xfId="0" builtinId="0"/>
    <cellStyle name="常规_Sheet1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常规 10" xfId="7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标题 2" xfId="15" builtinId="17"/>
    <cellStyle name="货币[0]" xfId="16" builtinId="7"/>
    <cellStyle name="常规 4" xfId="17"/>
    <cellStyle name="60% - 强调文字颜色 4" xfId="18" builtinId="44"/>
    <cellStyle name="警告文本" xfId="19" builtinId="11"/>
    <cellStyle name="20% - 强调文字颜色 2" xfId="20" builtinId="34"/>
    <cellStyle name="60% - 强调文字颜色 5" xfId="21" builtinId="48"/>
    <cellStyle name="标题 1" xfId="22" builtinId="16"/>
    <cellStyle name="超链接" xfId="23" builtinId="8"/>
    <cellStyle name="20% - 强调文字颜色 3" xfId="24" builtinId="38"/>
    <cellStyle name="货币" xfId="25" builtinId="4"/>
    <cellStyle name="20% - 强调文字颜色 4" xfId="26" builtinId="42"/>
    <cellStyle name="计算" xfId="27" builtinId="22"/>
    <cellStyle name="已访问的超链接" xfId="28" builtinId="9"/>
    <cellStyle name="千位分隔[0]" xfId="29" builtinId="6"/>
    <cellStyle name="强调文字颜色 4" xfId="30" builtinId="41"/>
    <cellStyle name="40% - 强调文字颜色 3" xfId="31" builtinId="39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60% - 强调文字颜色 3" xfId="38" builtinId="40"/>
    <cellStyle name="注释" xfId="39" builtinId="10"/>
    <cellStyle name="标题" xfId="40" builtinId="15"/>
    <cellStyle name="好" xfId="41" builtinId="26"/>
    <cellStyle name="标题 4" xfId="42" builtinId="19"/>
    <cellStyle name="强调文字颜色 1" xfId="43" builtinId="29"/>
    <cellStyle name="适中" xfId="44" builtinId="28"/>
    <cellStyle name="20% - 强调文字颜色 1" xfId="45" builtinId="30"/>
    <cellStyle name="差" xfId="46" builtinId="27"/>
    <cellStyle name="强调文字颜色 2" xfId="47" builtinId="33"/>
    <cellStyle name="40% - 强调文字颜色 1" xfId="48" builtinId="31"/>
    <cellStyle name="常规 2" xfId="49"/>
    <cellStyle name="60% - 强调文字颜色 2" xfId="50" builtinId="36"/>
    <cellStyle name="40% - 强调文字颜色 2" xfId="51" builtinId="35"/>
    <cellStyle name="强调文字颜色 3" xfId="52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2"/>
  <sheetViews>
    <sheetView tabSelected="1" view="pageBreakPreview" zoomScale="115" zoomScaleNormal="100" workbookViewId="0">
      <selection activeCell="F11" sqref="F11"/>
    </sheetView>
  </sheetViews>
  <sheetFormatPr defaultColWidth="9" defaultRowHeight="30" customHeight="1"/>
  <cols>
    <col min="1" max="1" width="6.125" style="5" customWidth="1"/>
    <col min="2" max="2" width="9" style="5"/>
    <col min="3" max="3" width="9" style="6"/>
    <col min="4" max="4" width="50.9833333333333" style="6" customWidth="1"/>
    <col min="5" max="7" width="11.625" style="6" customWidth="1"/>
    <col min="8" max="8" width="9" style="6"/>
    <col min="9" max="9" width="32.625" style="6" customWidth="1"/>
    <col min="10" max="12" width="9" style="6"/>
    <col min="13" max="13" width="9.375" style="6"/>
    <col min="14" max="16384" width="9" style="6"/>
  </cols>
  <sheetData>
    <row r="1" customHeight="1" spans="1:5">
      <c r="A1" s="7" t="s">
        <v>0</v>
      </c>
      <c r="B1" s="8"/>
      <c r="C1" s="9"/>
      <c r="D1" s="9"/>
      <c r="E1" s="9"/>
    </row>
    <row r="2" customHeight="1" spans="1:9">
      <c r="A2" s="10" t="s">
        <v>1</v>
      </c>
      <c r="B2" s="10"/>
      <c r="C2" s="10"/>
      <c r="D2" s="10"/>
      <c r="E2" s="10"/>
      <c r="F2" s="10"/>
      <c r="G2" s="10"/>
      <c r="I2" s="28"/>
    </row>
    <row r="3" customHeight="1" spans="1:9">
      <c r="A3" s="11"/>
      <c r="B3" s="11"/>
      <c r="C3" s="12"/>
      <c r="D3" s="13"/>
      <c r="E3" s="25"/>
      <c r="F3" s="26"/>
      <c r="G3" s="27" t="s">
        <v>2</v>
      </c>
      <c r="I3" s="28"/>
    </row>
    <row r="4" customHeight="1" spans="1:7">
      <c r="A4" s="14" t="s">
        <v>3</v>
      </c>
      <c r="B4" s="14" t="s">
        <v>4</v>
      </c>
      <c r="C4" s="14" t="s">
        <v>5</v>
      </c>
      <c r="D4" s="14" t="s">
        <v>6</v>
      </c>
      <c r="E4" s="14" t="s">
        <v>7</v>
      </c>
      <c r="F4" s="14" t="s">
        <v>8</v>
      </c>
      <c r="G4" s="14" t="s">
        <v>9</v>
      </c>
    </row>
    <row r="5" s="1" customFormat="1" customHeight="1" spans="1:7">
      <c r="A5" s="15" t="s">
        <v>10</v>
      </c>
      <c r="B5" s="15" t="s">
        <v>11</v>
      </c>
      <c r="C5" s="16" t="s">
        <v>12</v>
      </c>
      <c r="D5" s="16" t="s">
        <v>13</v>
      </c>
      <c r="E5" s="16">
        <v>250000</v>
      </c>
      <c r="F5" s="16">
        <v>50000</v>
      </c>
      <c r="G5" s="16">
        <v>200000</v>
      </c>
    </row>
    <row r="6" s="1" customFormat="1" customHeight="1" spans="1:7">
      <c r="A6" s="15"/>
      <c r="B6" s="15"/>
      <c r="C6" s="16" t="s">
        <v>14</v>
      </c>
      <c r="D6" s="16" t="s">
        <v>15</v>
      </c>
      <c r="E6" s="16">
        <v>250000</v>
      </c>
      <c r="F6" s="16">
        <v>50000</v>
      </c>
      <c r="G6" s="16">
        <v>200000</v>
      </c>
    </row>
    <row r="7" s="1" customFormat="1" customHeight="1" spans="1:7">
      <c r="A7" s="15"/>
      <c r="B7" s="15"/>
      <c r="C7" s="16" t="s">
        <v>16</v>
      </c>
      <c r="D7" s="16" t="s">
        <v>17</v>
      </c>
      <c r="E7" s="16">
        <v>100000</v>
      </c>
      <c r="F7" s="16">
        <v>20000</v>
      </c>
      <c r="G7" s="16">
        <v>80000</v>
      </c>
    </row>
    <row r="8" s="1" customFormat="1" customHeight="1" spans="1:7">
      <c r="A8" s="15"/>
      <c r="B8" s="15"/>
      <c r="C8" s="16" t="s">
        <v>18</v>
      </c>
      <c r="D8" s="16" t="s">
        <v>19</v>
      </c>
      <c r="E8" s="16">
        <v>100000</v>
      </c>
      <c r="F8" s="16">
        <v>20000</v>
      </c>
      <c r="G8" s="16">
        <v>80000</v>
      </c>
    </row>
    <row r="9" s="1" customFormat="1" customHeight="1" spans="1:7">
      <c r="A9" s="15"/>
      <c r="B9" s="15"/>
      <c r="C9" s="16" t="s">
        <v>20</v>
      </c>
      <c r="D9" s="16" t="s">
        <v>21</v>
      </c>
      <c r="E9" s="16">
        <v>100000</v>
      </c>
      <c r="F9" s="16">
        <v>20000</v>
      </c>
      <c r="G9" s="16">
        <v>80000</v>
      </c>
    </row>
    <row r="10" s="1" customFormat="1" customHeight="1" spans="1:7">
      <c r="A10" s="15"/>
      <c r="B10" s="15"/>
      <c r="C10" s="16" t="s">
        <v>22</v>
      </c>
      <c r="D10" s="16" t="s">
        <v>23</v>
      </c>
      <c r="E10" s="16">
        <v>100000</v>
      </c>
      <c r="F10" s="16">
        <v>20000</v>
      </c>
      <c r="G10" s="16">
        <v>80000</v>
      </c>
    </row>
    <row r="11" s="1" customFormat="1" customHeight="1" spans="1:7">
      <c r="A11" s="15"/>
      <c r="B11" s="15"/>
      <c r="C11" s="16" t="s">
        <v>24</v>
      </c>
      <c r="D11" s="16" t="s">
        <v>25</v>
      </c>
      <c r="E11" s="16">
        <v>100000</v>
      </c>
      <c r="F11" s="16">
        <v>20000</v>
      </c>
      <c r="G11" s="16">
        <v>80000</v>
      </c>
    </row>
    <row r="12" s="1" customFormat="1" customHeight="1" spans="1:7">
      <c r="A12" s="15"/>
      <c r="B12" s="15"/>
      <c r="C12" s="17" t="s">
        <v>26</v>
      </c>
      <c r="D12" s="16"/>
      <c r="E12" s="17">
        <f>SUM(E5:E11)</f>
        <v>1000000</v>
      </c>
      <c r="F12" s="17">
        <f>SUM(F5:F11)</f>
        <v>200000</v>
      </c>
      <c r="G12" s="17">
        <f>SUM(G5:G11)</f>
        <v>800000</v>
      </c>
    </row>
    <row r="13" s="2" customFormat="1" customHeight="1" spans="1:7">
      <c r="A13" s="18">
        <f>COUNTA($A$4:A12)</f>
        <v>2</v>
      </c>
      <c r="B13" s="18" t="s">
        <v>27</v>
      </c>
      <c r="C13" s="16" t="s">
        <v>28</v>
      </c>
      <c r="D13" s="16" t="s">
        <v>29</v>
      </c>
      <c r="E13" s="16">
        <v>250000</v>
      </c>
      <c r="F13" s="16">
        <v>50000</v>
      </c>
      <c r="G13" s="16">
        <v>200000</v>
      </c>
    </row>
    <row r="14" s="1" customFormat="1" customHeight="1" spans="1:7">
      <c r="A14" s="15"/>
      <c r="B14" s="15"/>
      <c r="C14" s="16" t="s">
        <v>30</v>
      </c>
      <c r="D14" s="16" t="s">
        <v>31</v>
      </c>
      <c r="E14" s="16">
        <v>100000</v>
      </c>
      <c r="F14" s="16">
        <v>20000</v>
      </c>
      <c r="G14" s="16">
        <v>80000</v>
      </c>
    </row>
    <row r="15" s="1" customFormat="1" customHeight="1" spans="1:7">
      <c r="A15" s="15"/>
      <c r="B15" s="15"/>
      <c r="C15" s="16" t="s">
        <v>32</v>
      </c>
      <c r="D15" s="16" t="s">
        <v>33</v>
      </c>
      <c r="E15" s="16">
        <v>100000</v>
      </c>
      <c r="F15" s="16">
        <v>20000</v>
      </c>
      <c r="G15" s="16">
        <v>80000</v>
      </c>
    </row>
    <row r="16" s="1" customFormat="1" customHeight="1" spans="1:7">
      <c r="A16" s="15"/>
      <c r="B16" s="15"/>
      <c r="C16" s="16" t="s">
        <v>34</v>
      </c>
      <c r="D16" s="16" t="s">
        <v>35</v>
      </c>
      <c r="E16" s="16">
        <v>100000</v>
      </c>
      <c r="F16" s="16">
        <v>20000</v>
      </c>
      <c r="G16" s="16">
        <v>80000</v>
      </c>
    </row>
    <row r="17" s="1" customFormat="1" customHeight="1" spans="1:7">
      <c r="A17" s="15"/>
      <c r="B17" s="15"/>
      <c r="C17" s="16" t="s">
        <v>36</v>
      </c>
      <c r="D17" s="16" t="s">
        <v>37</v>
      </c>
      <c r="E17" s="16">
        <v>100000</v>
      </c>
      <c r="F17" s="16">
        <v>20000</v>
      </c>
      <c r="G17" s="16">
        <v>80000</v>
      </c>
    </row>
    <row r="18" s="1" customFormat="1" customHeight="1" spans="1:7">
      <c r="A18" s="15"/>
      <c r="B18" s="15"/>
      <c r="C18" s="16" t="s">
        <v>38</v>
      </c>
      <c r="D18" s="16" t="s">
        <v>39</v>
      </c>
      <c r="E18" s="16">
        <v>100000</v>
      </c>
      <c r="F18" s="16">
        <v>20000</v>
      </c>
      <c r="G18" s="16">
        <v>80000</v>
      </c>
    </row>
    <row r="19" s="3" customFormat="1" customHeight="1" spans="1:7">
      <c r="A19" s="19"/>
      <c r="B19" s="19"/>
      <c r="C19" s="17" t="s">
        <v>26</v>
      </c>
      <c r="D19" s="17"/>
      <c r="E19" s="17">
        <f>SUM(E13:E18)</f>
        <v>750000</v>
      </c>
      <c r="F19" s="17">
        <f>SUM(F13:F18)</f>
        <v>150000</v>
      </c>
      <c r="G19" s="17">
        <f>SUM(G13:G18)</f>
        <v>600000</v>
      </c>
    </row>
    <row r="20" s="3" customFormat="1" customHeight="1" spans="1:7">
      <c r="A20" s="15" t="s">
        <v>40</v>
      </c>
      <c r="B20" s="15" t="s">
        <v>41</v>
      </c>
      <c r="C20" s="16" t="s">
        <v>42</v>
      </c>
      <c r="D20" s="16" t="s">
        <v>43</v>
      </c>
      <c r="E20" s="16">
        <v>122200</v>
      </c>
      <c r="F20" s="16">
        <v>24440</v>
      </c>
      <c r="G20" s="16">
        <v>97760</v>
      </c>
    </row>
    <row r="21" s="3" customFormat="1" customHeight="1" spans="1:7">
      <c r="A21" s="15"/>
      <c r="B21" s="15"/>
      <c r="C21" s="16" t="s">
        <v>44</v>
      </c>
      <c r="D21" s="16" t="s">
        <v>45</v>
      </c>
      <c r="E21" s="16">
        <v>100000</v>
      </c>
      <c r="F21" s="16">
        <v>20000</v>
      </c>
      <c r="G21" s="16">
        <v>80000</v>
      </c>
    </row>
    <row r="22" s="3" customFormat="1" customHeight="1" spans="1:7">
      <c r="A22" s="15"/>
      <c r="B22" s="15"/>
      <c r="C22" s="16" t="s">
        <v>46</v>
      </c>
      <c r="D22" s="16" t="s">
        <v>47</v>
      </c>
      <c r="E22" s="16">
        <v>100000</v>
      </c>
      <c r="F22" s="16">
        <v>20000</v>
      </c>
      <c r="G22" s="16">
        <v>80000</v>
      </c>
    </row>
    <row r="23" s="3" customFormat="1" customHeight="1" spans="1:7">
      <c r="A23" s="15"/>
      <c r="B23" s="15"/>
      <c r="C23" s="16" t="s">
        <v>48</v>
      </c>
      <c r="D23" s="16" t="s">
        <v>49</v>
      </c>
      <c r="E23" s="16">
        <v>100000</v>
      </c>
      <c r="F23" s="16">
        <v>20000</v>
      </c>
      <c r="G23" s="16">
        <v>80000</v>
      </c>
    </row>
    <row r="24" s="3" customFormat="1" customHeight="1" spans="1:7">
      <c r="A24" s="15"/>
      <c r="B24" s="15"/>
      <c r="C24" s="17" t="s">
        <v>26</v>
      </c>
      <c r="D24" s="17"/>
      <c r="E24" s="17">
        <f>SUM(E20:E23)</f>
        <v>422200</v>
      </c>
      <c r="F24" s="17">
        <f>SUM(F20:F23)</f>
        <v>84440</v>
      </c>
      <c r="G24" s="17">
        <f>SUM(G20:G23)</f>
        <v>337760</v>
      </c>
    </row>
    <row r="25" s="2" customFormat="1" customHeight="1" spans="1:7">
      <c r="A25" s="18" t="s">
        <v>50</v>
      </c>
      <c r="B25" s="18" t="s">
        <v>51</v>
      </c>
      <c r="C25" s="20" t="s">
        <v>52</v>
      </c>
      <c r="D25" s="20" t="s">
        <v>53</v>
      </c>
      <c r="E25" s="20">
        <v>250000</v>
      </c>
      <c r="F25" s="20">
        <v>50000</v>
      </c>
      <c r="G25" s="20">
        <v>200000</v>
      </c>
    </row>
    <row r="26" s="2" customFormat="1" customHeight="1" spans="1:7">
      <c r="A26" s="15"/>
      <c r="B26" s="15"/>
      <c r="C26" s="20" t="s">
        <v>54</v>
      </c>
      <c r="D26" s="20" t="s">
        <v>55</v>
      </c>
      <c r="E26" s="20">
        <v>100000</v>
      </c>
      <c r="F26" s="20">
        <v>20000</v>
      </c>
      <c r="G26" s="20">
        <v>80000</v>
      </c>
    </row>
    <row r="27" s="2" customFormat="1" customHeight="1" spans="1:7">
      <c r="A27" s="15"/>
      <c r="B27" s="15"/>
      <c r="C27" s="20" t="s">
        <v>56</v>
      </c>
      <c r="D27" s="20" t="s">
        <v>57</v>
      </c>
      <c r="E27" s="20">
        <v>100000</v>
      </c>
      <c r="F27" s="20">
        <v>20000</v>
      </c>
      <c r="G27" s="20">
        <v>80000</v>
      </c>
    </row>
    <row r="28" s="3" customFormat="1" customHeight="1" spans="1:7">
      <c r="A28" s="15"/>
      <c r="B28" s="15"/>
      <c r="C28" s="20" t="s">
        <v>58</v>
      </c>
      <c r="D28" s="20" t="s">
        <v>59</v>
      </c>
      <c r="E28" s="20">
        <v>100000</v>
      </c>
      <c r="F28" s="20">
        <v>20000</v>
      </c>
      <c r="G28" s="20">
        <v>80000</v>
      </c>
    </row>
    <row r="29" s="3" customFormat="1" customHeight="1" spans="1:7">
      <c r="A29" s="15"/>
      <c r="B29" s="15"/>
      <c r="C29" s="20" t="s">
        <v>60</v>
      </c>
      <c r="D29" s="20" t="s">
        <v>61</v>
      </c>
      <c r="E29" s="20">
        <v>100000</v>
      </c>
      <c r="F29" s="20">
        <v>20000</v>
      </c>
      <c r="G29" s="20">
        <v>80000</v>
      </c>
    </row>
    <row r="30" s="3" customFormat="1" customHeight="1" spans="1:7">
      <c r="A30" s="15"/>
      <c r="B30" s="15"/>
      <c r="C30" s="20" t="s">
        <v>62</v>
      </c>
      <c r="D30" s="20" t="s">
        <v>63</v>
      </c>
      <c r="E30" s="20">
        <v>100000</v>
      </c>
      <c r="F30" s="20">
        <v>20000</v>
      </c>
      <c r="G30" s="20">
        <v>80000</v>
      </c>
    </row>
    <row r="31" s="3" customFormat="1" customHeight="1" spans="1:7">
      <c r="A31" s="15"/>
      <c r="B31" s="15"/>
      <c r="C31" s="20" t="s">
        <v>64</v>
      </c>
      <c r="D31" s="20" t="s">
        <v>65</v>
      </c>
      <c r="E31" s="20">
        <v>100000</v>
      </c>
      <c r="F31" s="20">
        <v>20000</v>
      </c>
      <c r="G31" s="20">
        <v>80000</v>
      </c>
    </row>
    <row r="32" s="3" customFormat="1" customHeight="1" spans="1:7">
      <c r="A32" s="15"/>
      <c r="B32" s="15"/>
      <c r="C32" s="20" t="s">
        <v>66</v>
      </c>
      <c r="D32" s="20" t="s">
        <v>67</v>
      </c>
      <c r="E32" s="20">
        <v>100000</v>
      </c>
      <c r="F32" s="20">
        <v>20000</v>
      </c>
      <c r="G32" s="20">
        <v>80000</v>
      </c>
    </row>
    <row r="33" s="3" customFormat="1" customHeight="1" spans="1:7">
      <c r="A33" s="19"/>
      <c r="B33" s="19"/>
      <c r="C33" s="17" t="s">
        <v>26</v>
      </c>
      <c r="D33" s="17"/>
      <c r="E33" s="17">
        <f>SUM(E25:E32)</f>
        <v>950000</v>
      </c>
      <c r="F33" s="17">
        <f>SUM(F25:F32)</f>
        <v>190000</v>
      </c>
      <c r="G33" s="17">
        <f>SUM(G25:G32)</f>
        <v>760000</v>
      </c>
    </row>
    <row r="34" s="3" customFormat="1" customHeight="1" spans="1:7">
      <c r="A34" s="15" t="s">
        <v>68</v>
      </c>
      <c r="B34" s="15" t="s">
        <v>69</v>
      </c>
      <c r="C34" s="20" t="s">
        <v>70</v>
      </c>
      <c r="D34" s="20" t="s">
        <v>71</v>
      </c>
      <c r="E34" s="20">
        <v>250000</v>
      </c>
      <c r="F34" s="20">
        <v>50000</v>
      </c>
      <c r="G34" s="20">
        <v>200000</v>
      </c>
    </row>
    <row r="35" s="3" customFormat="1" customHeight="1" spans="1:7">
      <c r="A35" s="15"/>
      <c r="B35" s="15"/>
      <c r="C35" s="20" t="s">
        <v>72</v>
      </c>
      <c r="D35" s="20" t="s">
        <v>73</v>
      </c>
      <c r="E35" s="20">
        <v>168100</v>
      </c>
      <c r="F35" s="20">
        <v>33620</v>
      </c>
      <c r="G35" s="20">
        <v>134480</v>
      </c>
    </row>
    <row r="36" s="3" customFormat="1" customHeight="1" spans="1:7">
      <c r="A36" s="15"/>
      <c r="B36" s="15"/>
      <c r="C36" s="20" t="s">
        <v>74</v>
      </c>
      <c r="D36" s="20" t="s">
        <v>75</v>
      </c>
      <c r="E36" s="20">
        <v>100000</v>
      </c>
      <c r="F36" s="20">
        <v>20000</v>
      </c>
      <c r="G36" s="20">
        <v>80000</v>
      </c>
    </row>
    <row r="37" s="3" customFormat="1" customHeight="1" spans="1:7">
      <c r="A37" s="15"/>
      <c r="B37" s="15"/>
      <c r="C37" s="20" t="s">
        <v>76</v>
      </c>
      <c r="D37" s="20" t="s">
        <v>77</v>
      </c>
      <c r="E37" s="20">
        <v>100000</v>
      </c>
      <c r="F37" s="20">
        <v>20000</v>
      </c>
      <c r="G37" s="20">
        <v>80000</v>
      </c>
    </row>
    <row r="38" s="3" customFormat="1" customHeight="1" spans="1:7">
      <c r="A38" s="15"/>
      <c r="B38" s="15"/>
      <c r="C38" s="20" t="s">
        <v>78</v>
      </c>
      <c r="D38" s="20" t="s">
        <v>79</v>
      </c>
      <c r="E38" s="20">
        <v>100000</v>
      </c>
      <c r="F38" s="20">
        <v>20000</v>
      </c>
      <c r="G38" s="20">
        <v>80000</v>
      </c>
    </row>
    <row r="39" s="3" customFormat="1" customHeight="1" spans="1:7">
      <c r="A39" s="15"/>
      <c r="B39" s="15"/>
      <c r="C39" s="20" t="s">
        <v>80</v>
      </c>
      <c r="D39" s="20" t="s">
        <v>81</v>
      </c>
      <c r="E39" s="20">
        <v>120000</v>
      </c>
      <c r="F39" s="20">
        <v>24000</v>
      </c>
      <c r="G39" s="20">
        <v>96000</v>
      </c>
    </row>
    <row r="40" s="3" customFormat="1" customHeight="1" spans="1:7">
      <c r="A40" s="15"/>
      <c r="B40" s="15"/>
      <c r="C40" s="21" t="s">
        <v>26</v>
      </c>
      <c r="D40" s="17"/>
      <c r="E40" s="17">
        <f>SUM(E34:E39)</f>
        <v>838100</v>
      </c>
      <c r="F40" s="17">
        <f>SUM(F34:F39)</f>
        <v>167620</v>
      </c>
      <c r="G40" s="17">
        <f>SUM(G34:G39)</f>
        <v>670480</v>
      </c>
    </row>
    <row r="41" s="3" customFormat="1" customHeight="1" spans="1:7">
      <c r="A41" s="22" t="s">
        <v>82</v>
      </c>
      <c r="B41" s="22" t="s">
        <v>83</v>
      </c>
      <c r="C41" s="20" t="s">
        <v>84</v>
      </c>
      <c r="D41" s="20" t="s">
        <v>85</v>
      </c>
      <c r="E41" s="20">
        <v>100000</v>
      </c>
      <c r="F41" s="20">
        <v>20000</v>
      </c>
      <c r="G41" s="20">
        <v>80000</v>
      </c>
    </row>
    <row r="42" s="3" customFormat="1" customHeight="1" spans="1:7">
      <c r="A42" s="22"/>
      <c r="B42" s="22"/>
      <c r="C42" s="17" t="s">
        <v>26</v>
      </c>
      <c r="D42" s="17"/>
      <c r="E42" s="17">
        <f>SUM(E41:E41)</f>
        <v>100000</v>
      </c>
      <c r="F42" s="17">
        <f>SUM(F41:F41)</f>
        <v>20000</v>
      </c>
      <c r="G42" s="17">
        <f>SUM(G41:G41)</f>
        <v>80000</v>
      </c>
    </row>
    <row r="43" s="3" customFormat="1" customHeight="1" spans="1:7">
      <c r="A43" s="22" t="s">
        <v>86</v>
      </c>
      <c r="B43" s="15" t="s">
        <v>87</v>
      </c>
      <c r="C43" s="20" t="s">
        <v>88</v>
      </c>
      <c r="D43" s="20" t="s">
        <v>89</v>
      </c>
      <c r="E43" s="20">
        <v>250000</v>
      </c>
      <c r="F43" s="20">
        <v>50000</v>
      </c>
      <c r="G43" s="20">
        <v>200000</v>
      </c>
    </row>
    <row r="44" s="3" customFormat="1" customHeight="1" spans="1:7">
      <c r="A44" s="22"/>
      <c r="B44" s="15"/>
      <c r="C44" s="20" t="s">
        <v>90</v>
      </c>
      <c r="D44" s="20" t="s">
        <v>91</v>
      </c>
      <c r="E44" s="20">
        <v>100000</v>
      </c>
      <c r="F44" s="20">
        <v>20000</v>
      </c>
      <c r="G44" s="20">
        <v>80000</v>
      </c>
    </row>
    <row r="45" s="3" customFormat="1" customHeight="1" spans="1:7">
      <c r="A45" s="22"/>
      <c r="B45" s="15"/>
      <c r="C45" s="20" t="s">
        <v>92</v>
      </c>
      <c r="D45" s="20" t="s">
        <v>93</v>
      </c>
      <c r="E45" s="20">
        <v>123900</v>
      </c>
      <c r="F45" s="20">
        <v>24780</v>
      </c>
      <c r="G45" s="20">
        <v>99120</v>
      </c>
    </row>
    <row r="46" s="3" customFormat="1" customHeight="1" spans="1:7">
      <c r="A46" s="22"/>
      <c r="B46" s="15"/>
      <c r="C46" s="20" t="s">
        <v>94</v>
      </c>
      <c r="D46" s="20" t="s">
        <v>95</v>
      </c>
      <c r="E46" s="20">
        <v>100000</v>
      </c>
      <c r="F46" s="20">
        <v>20000</v>
      </c>
      <c r="G46" s="20">
        <v>80000</v>
      </c>
    </row>
    <row r="47" s="3" customFormat="1" customHeight="1" spans="1:7">
      <c r="A47" s="22"/>
      <c r="B47" s="15"/>
      <c r="C47" s="17" t="s">
        <v>26</v>
      </c>
      <c r="D47" s="17"/>
      <c r="E47" s="17">
        <f>SUM(E43:E46)</f>
        <v>573900</v>
      </c>
      <c r="F47" s="17">
        <f>SUM(F43:F46)</f>
        <v>114780</v>
      </c>
      <c r="G47" s="17">
        <f>SUM(G43:G46)</f>
        <v>459120</v>
      </c>
    </row>
    <row r="48" s="2" customFormat="1" customHeight="1" spans="1:7">
      <c r="A48" s="18" t="s">
        <v>96</v>
      </c>
      <c r="B48" s="18" t="s">
        <v>97</v>
      </c>
      <c r="C48" s="16" t="s">
        <v>98</v>
      </c>
      <c r="D48" s="16" t="s">
        <v>99</v>
      </c>
      <c r="E48" s="20">
        <v>250000</v>
      </c>
      <c r="F48" s="20">
        <v>50000</v>
      </c>
      <c r="G48" s="20">
        <v>200000</v>
      </c>
    </row>
    <row r="49" s="2" customFormat="1" customHeight="1" spans="1:7">
      <c r="A49" s="15"/>
      <c r="B49" s="15"/>
      <c r="C49" s="16" t="s">
        <v>100</v>
      </c>
      <c r="D49" s="16" t="s">
        <v>101</v>
      </c>
      <c r="E49" s="20">
        <v>250000</v>
      </c>
      <c r="F49" s="20">
        <v>50000</v>
      </c>
      <c r="G49" s="20">
        <v>200000</v>
      </c>
    </row>
    <row r="50" s="1" customFormat="1" customHeight="1" spans="1:7">
      <c r="A50" s="15"/>
      <c r="B50" s="15"/>
      <c r="C50" s="16" t="s">
        <v>102</v>
      </c>
      <c r="D50" s="16" t="s">
        <v>103</v>
      </c>
      <c r="E50" s="20">
        <v>100000</v>
      </c>
      <c r="F50" s="20">
        <v>20000</v>
      </c>
      <c r="G50" s="20">
        <v>80000</v>
      </c>
    </row>
    <row r="51" s="1" customFormat="1" customHeight="1" spans="1:7">
      <c r="A51" s="15"/>
      <c r="B51" s="15"/>
      <c r="C51" s="16" t="s">
        <v>104</v>
      </c>
      <c r="D51" s="16" t="s">
        <v>105</v>
      </c>
      <c r="E51" s="20">
        <v>100000</v>
      </c>
      <c r="F51" s="20">
        <v>20000</v>
      </c>
      <c r="G51" s="20">
        <v>80000</v>
      </c>
    </row>
    <row r="52" s="1" customFormat="1" customHeight="1" spans="1:7">
      <c r="A52" s="15"/>
      <c r="B52" s="15"/>
      <c r="C52" s="16" t="s">
        <v>106</v>
      </c>
      <c r="D52" s="16" t="s">
        <v>107</v>
      </c>
      <c r="E52" s="20">
        <v>100000</v>
      </c>
      <c r="F52" s="20">
        <v>20000</v>
      </c>
      <c r="G52" s="20">
        <v>80000</v>
      </c>
    </row>
    <row r="53" s="1" customFormat="1" customHeight="1" spans="1:7">
      <c r="A53" s="15"/>
      <c r="B53" s="15"/>
      <c r="C53" s="16" t="s">
        <v>108</v>
      </c>
      <c r="D53" s="16" t="s">
        <v>109</v>
      </c>
      <c r="E53" s="16">
        <v>138400</v>
      </c>
      <c r="F53" s="16">
        <v>27680</v>
      </c>
      <c r="G53" s="16">
        <v>110720</v>
      </c>
    </row>
    <row r="54" s="3" customFormat="1" customHeight="1" spans="1:7">
      <c r="A54" s="19"/>
      <c r="B54" s="19"/>
      <c r="C54" s="17" t="s">
        <v>26</v>
      </c>
      <c r="D54" s="17"/>
      <c r="E54" s="17">
        <f>SUM(E48:E53)</f>
        <v>938400</v>
      </c>
      <c r="F54" s="17">
        <f>SUM(F48:F53)</f>
        <v>187680</v>
      </c>
      <c r="G54" s="17">
        <f>SUM(G48:G53)</f>
        <v>750720</v>
      </c>
    </row>
    <row r="55" s="3" customFormat="1" customHeight="1" spans="1:7">
      <c r="A55" s="15" t="s">
        <v>110</v>
      </c>
      <c r="B55" s="15" t="s">
        <v>111</v>
      </c>
      <c r="C55" s="16" t="s">
        <v>112</v>
      </c>
      <c r="D55" s="16" t="s">
        <v>113</v>
      </c>
      <c r="E55" s="16">
        <v>250000</v>
      </c>
      <c r="F55" s="16">
        <v>50000</v>
      </c>
      <c r="G55" s="16">
        <v>200000</v>
      </c>
    </row>
    <row r="56" s="3" customFormat="1" customHeight="1" spans="1:7">
      <c r="A56" s="15"/>
      <c r="B56" s="15"/>
      <c r="C56" s="16" t="s">
        <v>114</v>
      </c>
      <c r="D56" s="16" t="s">
        <v>115</v>
      </c>
      <c r="E56" s="16">
        <v>100000</v>
      </c>
      <c r="F56" s="16">
        <v>20000</v>
      </c>
      <c r="G56" s="16">
        <v>80000</v>
      </c>
    </row>
    <row r="57" s="3" customFormat="1" customHeight="1" spans="1:7">
      <c r="A57" s="15"/>
      <c r="B57" s="15"/>
      <c r="C57" s="16" t="s">
        <v>116</v>
      </c>
      <c r="D57" s="16" t="s">
        <v>117</v>
      </c>
      <c r="E57" s="16">
        <v>100000</v>
      </c>
      <c r="F57" s="16">
        <v>20000</v>
      </c>
      <c r="G57" s="16">
        <v>80000</v>
      </c>
    </row>
    <row r="58" s="3" customFormat="1" customHeight="1" spans="1:7">
      <c r="A58" s="15"/>
      <c r="B58" s="15"/>
      <c r="C58" s="16" t="s">
        <v>118</v>
      </c>
      <c r="D58" s="16" t="s">
        <v>119</v>
      </c>
      <c r="E58" s="16">
        <v>100000</v>
      </c>
      <c r="F58" s="16">
        <v>20000</v>
      </c>
      <c r="G58" s="16">
        <v>80000</v>
      </c>
    </row>
    <row r="59" s="3" customFormat="1" customHeight="1" spans="1:7">
      <c r="A59" s="15"/>
      <c r="B59" s="15"/>
      <c r="C59" s="16" t="s">
        <v>120</v>
      </c>
      <c r="D59" s="16" t="s">
        <v>121</v>
      </c>
      <c r="E59" s="16">
        <v>100000</v>
      </c>
      <c r="F59" s="16">
        <v>20000</v>
      </c>
      <c r="G59" s="16">
        <v>80000</v>
      </c>
    </row>
    <row r="60" s="3" customFormat="1" customHeight="1" spans="1:7">
      <c r="A60" s="15"/>
      <c r="B60" s="15"/>
      <c r="C60" s="16" t="s">
        <v>122</v>
      </c>
      <c r="D60" s="16" t="s">
        <v>123</v>
      </c>
      <c r="E60" s="16">
        <v>100000</v>
      </c>
      <c r="F60" s="16">
        <v>20000</v>
      </c>
      <c r="G60" s="16">
        <v>80000</v>
      </c>
    </row>
    <row r="61" s="3" customFormat="1" customHeight="1" spans="1:7">
      <c r="A61" s="15"/>
      <c r="B61" s="15"/>
      <c r="C61" s="16" t="s">
        <v>124</v>
      </c>
      <c r="D61" s="16" t="s">
        <v>125</v>
      </c>
      <c r="E61" s="16">
        <v>100000</v>
      </c>
      <c r="F61" s="16">
        <v>20000</v>
      </c>
      <c r="G61" s="16">
        <v>80000</v>
      </c>
    </row>
    <row r="62" s="3" customFormat="1" customHeight="1" spans="1:7">
      <c r="A62" s="15"/>
      <c r="B62" s="15"/>
      <c r="C62" s="17" t="s">
        <v>26</v>
      </c>
      <c r="D62" s="17"/>
      <c r="E62" s="17">
        <f>SUM(E55:E61)</f>
        <v>850000</v>
      </c>
      <c r="F62" s="17">
        <f>SUM(F55:F61)</f>
        <v>170000</v>
      </c>
      <c r="G62" s="17">
        <f>SUM(G55:G61)</f>
        <v>680000</v>
      </c>
    </row>
    <row r="63" s="2" customFormat="1" customHeight="1" spans="1:7">
      <c r="A63" s="23" t="s">
        <v>126</v>
      </c>
      <c r="B63" s="23" t="s">
        <v>127</v>
      </c>
      <c r="C63" s="16" t="s">
        <v>128</v>
      </c>
      <c r="D63" s="16" t="s">
        <v>129</v>
      </c>
      <c r="E63" s="16">
        <v>142400</v>
      </c>
      <c r="F63" s="16">
        <v>28480</v>
      </c>
      <c r="G63" s="16">
        <v>113920</v>
      </c>
    </row>
    <row r="64" s="2" customFormat="1" customHeight="1" spans="1:7">
      <c r="A64" s="24"/>
      <c r="B64" s="24"/>
      <c r="C64" s="16" t="s">
        <v>130</v>
      </c>
      <c r="D64" s="16" t="s">
        <v>131</v>
      </c>
      <c r="E64" s="16">
        <v>100000</v>
      </c>
      <c r="F64" s="16">
        <v>20000</v>
      </c>
      <c r="G64" s="16">
        <v>80000</v>
      </c>
    </row>
    <row r="65" s="3" customFormat="1" customHeight="1" spans="1:7">
      <c r="A65" s="29"/>
      <c r="B65" s="29"/>
      <c r="C65" s="17" t="s">
        <v>26</v>
      </c>
      <c r="D65" s="17"/>
      <c r="E65" s="17">
        <f>F65+G65</f>
        <v>242400</v>
      </c>
      <c r="F65" s="34">
        <f>SUM(F63:F64)</f>
        <v>48480</v>
      </c>
      <c r="G65" s="34">
        <f>SUM(G63:G64)</f>
        <v>193920</v>
      </c>
    </row>
    <row r="66" s="3" customFormat="1" customHeight="1" spans="1:7">
      <c r="A66" s="24" t="s">
        <v>132</v>
      </c>
      <c r="B66" s="24" t="s">
        <v>133</v>
      </c>
      <c r="C66" s="16" t="s">
        <v>134</v>
      </c>
      <c r="D66" s="16" t="s">
        <v>135</v>
      </c>
      <c r="E66" s="16">
        <v>106800</v>
      </c>
      <c r="F66" s="16">
        <v>21360</v>
      </c>
      <c r="G66" s="16">
        <v>85440</v>
      </c>
    </row>
    <row r="67" s="3" customFormat="1" customHeight="1" spans="1:7">
      <c r="A67" s="24"/>
      <c r="B67" s="24"/>
      <c r="C67" s="17" t="s">
        <v>26</v>
      </c>
      <c r="D67" s="17"/>
      <c r="E67" s="17">
        <f>SUM(E66)</f>
        <v>106800</v>
      </c>
      <c r="F67" s="17">
        <f>SUM(F66)</f>
        <v>21360</v>
      </c>
      <c r="G67" s="17">
        <f>SUM(G66)</f>
        <v>85440</v>
      </c>
    </row>
    <row r="68" s="2" customFormat="1" customHeight="1" spans="1:7">
      <c r="A68" s="30">
        <v>12</v>
      </c>
      <c r="B68" s="30" t="s">
        <v>136</v>
      </c>
      <c r="C68" s="16" t="s">
        <v>137</v>
      </c>
      <c r="D68" s="16" t="s">
        <v>138</v>
      </c>
      <c r="E68" s="20">
        <v>100000</v>
      </c>
      <c r="F68" s="20">
        <v>20000</v>
      </c>
      <c r="G68" s="20">
        <v>80000</v>
      </c>
    </row>
    <row r="69" s="2" customFormat="1" customHeight="1" spans="1:7">
      <c r="A69" s="31"/>
      <c r="B69" s="31"/>
      <c r="C69" s="16" t="s">
        <v>139</v>
      </c>
      <c r="D69" s="16" t="s">
        <v>140</v>
      </c>
      <c r="E69" s="20">
        <v>100000</v>
      </c>
      <c r="F69" s="20">
        <v>20000</v>
      </c>
      <c r="G69" s="20">
        <v>80000</v>
      </c>
    </row>
    <row r="70" s="2" customFormat="1" customHeight="1" spans="1:7">
      <c r="A70" s="31"/>
      <c r="B70" s="31"/>
      <c r="C70" s="16" t="s">
        <v>141</v>
      </c>
      <c r="D70" s="16" t="s">
        <v>142</v>
      </c>
      <c r="E70" s="20">
        <v>100000</v>
      </c>
      <c r="F70" s="20">
        <v>20000</v>
      </c>
      <c r="G70" s="20">
        <v>80000</v>
      </c>
    </row>
    <row r="71" s="3" customFormat="1" customHeight="1" spans="1:7">
      <c r="A71" s="32"/>
      <c r="B71" s="32"/>
      <c r="C71" s="17" t="s">
        <v>26</v>
      </c>
      <c r="D71" s="17"/>
      <c r="E71" s="17">
        <f>SUM(E68:E70)</f>
        <v>300000</v>
      </c>
      <c r="F71" s="17">
        <f>SUM(F68:F70)</f>
        <v>60000</v>
      </c>
      <c r="G71" s="17">
        <f>SUM(G68:G70)</f>
        <v>240000</v>
      </c>
    </row>
    <row r="72" s="4" customFormat="1" customHeight="1" spans="1:7">
      <c r="A72" s="33" t="s">
        <v>143</v>
      </c>
      <c r="B72" s="33"/>
      <c r="C72" s="33"/>
      <c r="D72" s="33"/>
      <c r="E72" s="17">
        <f>F72+G72</f>
        <v>7071800</v>
      </c>
      <c r="F72" s="35">
        <f>SUM(F5:F71)/2</f>
        <v>1414360</v>
      </c>
      <c r="G72" s="35">
        <f>SUM(G5:G71)/2</f>
        <v>5657440</v>
      </c>
    </row>
  </sheetData>
  <mergeCells count="27">
    <mergeCell ref="A2:G2"/>
    <mergeCell ref="A3:B3"/>
    <mergeCell ref="A72:D72"/>
    <mergeCell ref="A5:A12"/>
    <mergeCell ref="A13:A19"/>
    <mergeCell ref="A20:A24"/>
    <mergeCell ref="A25:A33"/>
    <mergeCell ref="A34:A40"/>
    <mergeCell ref="A41:A42"/>
    <mergeCell ref="A43:A47"/>
    <mergeCell ref="A48:A54"/>
    <mergeCell ref="A55:A62"/>
    <mergeCell ref="A63:A65"/>
    <mergeCell ref="A66:A67"/>
    <mergeCell ref="A68:A71"/>
    <mergeCell ref="B5:B12"/>
    <mergeCell ref="B13:B19"/>
    <mergeCell ref="B20:B24"/>
    <mergeCell ref="B25:B33"/>
    <mergeCell ref="B34:B40"/>
    <mergeCell ref="B41:B42"/>
    <mergeCell ref="B43:B47"/>
    <mergeCell ref="B48:B54"/>
    <mergeCell ref="B55:B62"/>
    <mergeCell ref="B63:B65"/>
    <mergeCell ref="B66:B67"/>
    <mergeCell ref="B68:B71"/>
  </mergeCells>
  <printOptions horizontalCentered="1"/>
  <pageMargins left="0.554861111111111" right="0.554861111111111" top="1" bottom="1" header="0.5" footer="0.5"/>
  <pageSetup paperSize="9" scale="84" orientation="portrait" horizontalDpi="600"/>
  <headerFooter/>
  <rowBreaks count="2" manualBreakCount="2">
    <brk id="27" max="6" man="1"/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changcheng</cp:lastModifiedBy>
  <dcterms:created xsi:type="dcterms:W3CDTF">2006-09-18T08:00:00Z</dcterms:created>
  <dcterms:modified xsi:type="dcterms:W3CDTF">2025-12-24T16:37:17Z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2052-11.8.2.1130</vt:lpwstr>
  </property>
  <property fmtid="{D5CDD505-2E9C-101B-9397-08002B2CF9AE}" pid="3" name="ICV">
    <vt:lpwstr>B1A1A68D08E92282F91CF166366AFB35</vt:lpwstr>
  </property>
</Properties>
</file>